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73E706DF-4FDE-40AE-8038-B3A952EA12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BX63" i="1" l="1"/>
  <c r="BW63" i="1"/>
  <c r="BX62" i="1"/>
  <c r="BW62" i="1"/>
  <c r="BX36" i="1"/>
  <c r="BW36" i="1"/>
  <c r="BX28" i="1"/>
  <c r="BW28" i="1"/>
  <c r="BX18" i="1"/>
  <c r="BW18" i="1"/>
  <c r="BX92" i="1"/>
  <c r="BW92" i="1"/>
  <c r="BX69" i="1"/>
  <c r="BW69" i="1"/>
  <c r="BX88" i="1"/>
  <c r="BW88" i="1"/>
  <c r="BX50" i="1"/>
  <c r="BW50" i="1"/>
  <c r="BX43" i="1"/>
  <c r="BW43" i="1"/>
  <c r="BW54" i="1"/>
  <c r="BX42" i="1"/>
  <c r="BW42" i="1"/>
  <c r="BX91" i="1"/>
  <c r="BW91" i="1"/>
  <c r="BX95" i="1"/>
  <c r="BW95" i="1"/>
  <c r="BX68" i="1"/>
  <c r="BW68" i="1"/>
  <c r="BX87" i="1"/>
  <c r="BW87" i="1"/>
  <c r="BX17" i="1"/>
  <c r="BW17" i="1"/>
  <c r="BX90" i="1"/>
  <c r="BW90" i="1"/>
  <c r="BX89" i="1"/>
  <c r="BW89" i="1"/>
  <c r="BX83" i="1"/>
  <c r="BW83" i="1"/>
  <c r="BX94" i="1"/>
  <c r="BW94" i="1"/>
  <c r="BX93" i="1"/>
  <c r="BW93" i="1"/>
  <c r="BX67" i="1"/>
  <c r="BW67" i="1"/>
  <c r="BX41" i="1"/>
  <c r="BW41" i="1"/>
  <c r="BX40" i="1"/>
  <c r="BW40" i="1"/>
  <c r="BX24" i="1"/>
  <c r="BW24" i="1"/>
  <c r="BX22" i="1"/>
  <c r="BW22" i="1"/>
  <c r="BX21" i="1"/>
  <c r="BW21" i="1"/>
  <c r="BX20" i="1"/>
  <c r="BW20" i="1"/>
  <c r="BX19" i="1"/>
  <c r="BW19" i="1"/>
  <c r="BX66" i="1" l="1"/>
  <c r="BW66" i="1"/>
  <c r="BX65" i="1"/>
  <c r="BW65" i="1"/>
  <c r="BX27" i="1"/>
  <c r="BW27" i="1"/>
  <c r="BX82" i="1" l="1"/>
  <c r="BW82" i="1"/>
  <c r="BW85" i="1" l="1"/>
  <c r="BX85" i="1"/>
  <c r="BW86" i="1"/>
  <c r="BX86" i="1"/>
  <c r="BX38" i="1"/>
  <c r="BW38" i="1"/>
  <c r="BX37" i="1"/>
  <c r="BW37" i="1"/>
  <c r="BX35" i="1"/>
  <c r="BW35" i="1"/>
  <c r="BX34" i="1"/>
  <c r="BW34" i="1"/>
  <c r="BX33" i="1"/>
  <c r="BW33" i="1"/>
  <c r="BX32" i="1"/>
  <c r="BW32" i="1"/>
  <c r="BX31" i="1"/>
  <c r="BW31" i="1"/>
  <c r="BX30" i="1"/>
  <c r="BW30" i="1"/>
  <c r="BX29" i="1"/>
  <c r="BW29" i="1"/>
  <c r="BX25" i="1"/>
  <c r="BW25" i="1"/>
  <c r="BW39" i="1"/>
  <c r="BX39" i="1"/>
  <c r="BX81" i="1" l="1"/>
  <c r="BW81" i="1"/>
  <c r="BX71" i="1" l="1"/>
  <c r="BW71" i="1"/>
  <c r="BX70" i="1"/>
  <c r="BW70" i="1"/>
  <c r="BX80" i="1" l="1"/>
  <c r="BW80" i="1"/>
  <c r="BW13" i="1" l="1"/>
  <c r="BX79" i="1"/>
  <c r="BW79" i="1"/>
  <c r="BX78" i="1"/>
  <c r="BW78" i="1"/>
  <c r="BX76" i="1"/>
  <c r="BW76" i="1"/>
  <c r="BX75" i="1"/>
  <c r="BW75" i="1"/>
  <c r="BX74" i="1"/>
  <c r="BW74" i="1"/>
  <c r="BX73" i="1"/>
  <c r="BW73" i="1"/>
  <c r="BX77" i="1"/>
  <c r="BW77" i="1"/>
  <c r="BX54" i="1"/>
  <c r="BX49" i="1"/>
  <c r="BW49" i="1"/>
  <c r="BQ44" i="1"/>
  <c r="BX16" i="1"/>
  <c r="BW16" i="1"/>
  <c r="BX53" i="1"/>
  <c r="BW53" i="1"/>
  <c r="BX47" i="1"/>
  <c r="BW47" i="1"/>
  <c r="BX14" i="1"/>
  <c r="BW14" i="1"/>
  <c r="BX44" i="1"/>
  <c r="BX45" i="1"/>
  <c r="BX46" i="1"/>
  <c r="BX48" i="1"/>
  <c r="BX51" i="1"/>
  <c r="BX52" i="1"/>
  <c r="BX55" i="1"/>
  <c r="BX56" i="1"/>
  <c r="BX57" i="1"/>
  <c r="BX58" i="1"/>
  <c r="BX59" i="1"/>
  <c r="BX60" i="1"/>
  <c r="BX61" i="1"/>
  <c r="BX64" i="1"/>
  <c r="BX72" i="1"/>
  <c r="BX84" i="1"/>
  <c r="BX15" i="1"/>
  <c r="BW44" i="1"/>
  <c r="BW45" i="1"/>
  <c r="BW46" i="1"/>
  <c r="BW48" i="1"/>
  <c r="BW51" i="1"/>
  <c r="BW52" i="1"/>
  <c r="BW55" i="1"/>
  <c r="BW56" i="1"/>
  <c r="BW57" i="1"/>
  <c r="BW58" i="1"/>
  <c r="BW59" i="1"/>
  <c r="BW60" i="1"/>
  <c r="BW61" i="1"/>
  <c r="BW64" i="1"/>
  <c r="BW72" i="1"/>
  <c r="BW84" i="1"/>
  <c r="BW15" i="1"/>
  <c r="BW12" i="1" l="1"/>
  <c r="BX12" i="1"/>
  <c r="BX13" i="1"/>
  <c r="BX11" i="1" l="1"/>
  <c r="BW11" i="1"/>
</calcChain>
</file>

<file path=xl/sharedStrings.xml><?xml version="1.0" encoding="utf-8"?>
<sst xmlns="http://schemas.openxmlformats.org/spreadsheetml/2006/main" count="116" uniqueCount="53">
  <si>
    <t>Арзамасский филиал ННГУ им. Н.И. Лобачевского</t>
  </si>
  <si>
    <t>Форма обучения - очная</t>
  </si>
  <si>
    <t>Всего студентов на начало сессии</t>
  </si>
  <si>
    <t>В т.ч. в акад. отпуске</t>
  </si>
  <si>
    <t>Обязаны сдавать экзамены</t>
  </si>
  <si>
    <t>Всего допущено к экзаменам</t>
  </si>
  <si>
    <t>Не явились</t>
  </si>
  <si>
    <t>Сдали</t>
  </si>
  <si>
    <t>Получили неудовлетворительное оценки</t>
  </si>
  <si>
    <t>Всего</t>
  </si>
  <si>
    <t>Одна</t>
  </si>
  <si>
    <t>Две</t>
  </si>
  <si>
    <t>Три</t>
  </si>
  <si>
    <t>чел.</t>
  </si>
  <si>
    <t>Курс 1</t>
  </si>
  <si>
    <t>Курс 2</t>
  </si>
  <si>
    <t>Курс 3</t>
  </si>
  <si>
    <t>Курс 4</t>
  </si>
  <si>
    <t>Курс 5</t>
  </si>
  <si>
    <t>Историко-филологический факультет</t>
  </si>
  <si>
    <t>Психолого-педагогический факультет</t>
  </si>
  <si>
    <t>Абсолютная успеваемость гр7/гр4</t>
  </si>
  <si>
    <t>по всем предметам Учебного плана</t>
  </si>
  <si>
    <t>только на отлично</t>
  </si>
  <si>
    <t xml:space="preserve"> только на хорошо и отлично</t>
  </si>
  <si>
    <t xml:space="preserve"> на смешанные оценки</t>
  </si>
  <si>
    <t>только на удовлетв.</t>
  </si>
  <si>
    <t>Качество знаний (гр8+гр9) / гр5</t>
  </si>
  <si>
    <t>после ликвидации академической задолженности</t>
  </si>
  <si>
    <t>спец. Педагогика и психология девиантного поведения</t>
  </si>
  <si>
    <t>спец. Психология служебной деятельности</t>
  </si>
  <si>
    <t xml:space="preserve">Социальная работа, Соц.-технол. и организац.-управленч. деят-ть в сфере соц. защиты населения </t>
  </si>
  <si>
    <t>Всего по ФИЛИАЛУ</t>
  </si>
  <si>
    <t>Факультет естественных и математических наук</t>
  </si>
  <si>
    <t>ППО, программа бакалавриата Психология образования</t>
  </si>
  <si>
    <t>Факультет (направление подготовки, специальность/направленность (профиль), курс)</t>
  </si>
  <si>
    <t>ПО (с двумя профилями подготовки) Биология и химия</t>
  </si>
  <si>
    <t>ПО (с двумя профилями подготовки) Математика и физика</t>
  </si>
  <si>
    <t>ПО (с двумя профилями подготовки) Биология и география</t>
  </si>
  <si>
    <t>Физическая культура, Менеджмент в сфере физической культуры</t>
  </si>
  <si>
    <t>ПО (с двумя профилями подготовки) Русский язык и литература</t>
  </si>
  <si>
    <t xml:space="preserve">ПО (с двумя профилями подготовки) Иностранный язык (англ.) и второй иностранный язык (нем.) </t>
  </si>
  <si>
    <t>ПО (с двумя профилями подготовки) История и обществознание</t>
  </si>
  <si>
    <t>ПО Русский язык как иностранный</t>
  </si>
  <si>
    <t>ПО (с двумя профилями подготовки) Начальное образование и дошкольное образование</t>
  </si>
  <si>
    <t xml:space="preserve">Прикладная информатика (бакалавриат) </t>
  </si>
  <si>
    <t>Специальное (дефектологическое) образование, Логопедия</t>
  </si>
  <si>
    <t>Курс 3 (ускоренное обучение)</t>
  </si>
  <si>
    <t>Результаты зимней экзаменационной сессии 2025/2026 учебного года</t>
  </si>
  <si>
    <t>ПО, программа магистратуры ИТвПРЯиЛ</t>
  </si>
  <si>
    <t>ПО, программа магистратуры ЦТвЕМО</t>
  </si>
  <si>
    <t xml:space="preserve">Психология, программа бакалавриата Психология развития  </t>
  </si>
  <si>
    <t>ППО, программа магистратуры Психология и педагогика воспитания детей и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</si>
</sst>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1"/>
      <name val="Arial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color indexed="12"/>
      <name val="Times New Roman"/>
      <family val="2"/>
      <charset val="204"/>
    </font>
    <font>
      <sz val="12"/>
      <name val="Calibri"/>
      <family val="2"/>
      <charset val="204"/>
    </font>
    <font>
      <sz val="12"/>
      <color indexed="12"/>
      <name val="Calibri"/>
      <family val="2"/>
      <charset val="204"/>
    </font>
    <font>
      <sz val="12"/>
      <color rgb="FF0000F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horizontal="left"/>
    </xf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/>
    <xf numFmtId="0" fontId="4" fillId="0" borderId="0" xfId="1" applyFont="1" applyAlignment="1"/>
    <xf numFmtId="0" fontId="5" fillId="0" borderId="0" xfId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6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/>
    </xf>
    <xf numFmtId="1" fontId="7" fillId="0" borderId="5" xfId="1" applyNumberFormat="1" applyFont="1" applyBorder="1" applyAlignment="1">
      <alignment horizontal="center" vertical="center"/>
    </xf>
    <xf numFmtId="1" fontId="7" fillId="0" borderId="6" xfId="1" applyNumberFormat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1" fontId="14" fillId="0" borderId="1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1" fontId="7" fillId="0" borderId="11" xfId="1" applyNumberFormat="1" applyFont="1" applyBorder="1" applyAlignment="1">
      <alignment horizontal="center" vertical="center"/>
    </xf>
    <xf numFmtId="1" fontId="7" fillId="0" borderId="8" xfId="1" applyNumberFormat="1" applyFont="1" applyBorder="1" applyAlignment="1">
      <alignment horizontal="center" vertical="center"/>
    </xf>
    <xf numFmtId="1" fontId="7" fillId="0" borderId="13" xfId="1" applyNumberFormat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" fontId="14" fillId="0" borderId="4" xfId="1" applyNumberFormat="1" applyFont="1" applyBorder="1" applyAlignment="1">
      <alignment horizontal="center" vertical="center"/>
    </xf>
    <xf numFmtId="1" fontId="14" fillId="0" borderId="5" xfId="1" applyNumberFormat="1" applyFont="1" applyBorder="1" applyAlignment="1">
      <alignment horizontal="center" vertical="center"/>
    </xf>
    <xf numFmtId="1" fontId="14" fillId="0" borderId="6" xfId="1" applyNumberFormat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1" fontId="13" fillId="0" borderId="4" xfId="1" applyNumberFormat="1" applyFont="1" applyBorder="1" applyAlignment="1">
      <alignment horizontal="center" vertical="center"/>
    </xf>
    <xf numFmtId="1" fontId="13" fillId="0" borderId="5" xfId="1" applyNumberFormat="1" applyFont="1" applyBorder="1" applyAlignment="1">
      <alignment horizontal="center" vertical="center"/>
    </xf>
    <xf numFmtId="1" fontId="13" fillId="0" borderId="6" xfId="1" applyNumberFormat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4" fillId="0" borderId="8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colors>
    <mruColors>
      <color rgb="FFCCFFFF"/>
      <color rgb="FF0000FF"/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127"/>
  <sheetViews>
    <sheetView tabSelected="1" zoomScale="112" zoomScaleNormal="112" workbookViewId="0">
      <pane xSplit="42" ySplit="16" topLeftCell="AQ17" activePane="bottomRight" state="frozen"/>
      <selection pane="topRight" activeCell="AQ1" sqref="AQ1"/>
      <selection pane="bottomLeft" activeCell="A19" sqref="A19"/>
      <selection pane="bottomRight" activeCell="AM4" sqref="AM4:AT4"/>
    </sheetView>
  </sheetViews>
  <sheetFormatPr defaultRowHeight="15" x14ac:dyDescent="0.25"/>
  <cols>
    <col min="1" max="1" width="2.28515625" customWidth="1"/>
    <col min="2" max="2" width="8.42578125" customWidth="1"/>
    <col min="6" max="6" width="6.85546875" customWidth="1"/>
    <col min="7" max="19" width="9.140625" hidden="1" customWidth="1"/>
    <col min="20" max="20" width="23.140625" customWidth="1"/>
    <col min="22" max="22" width="0.7109375" customWidth="1"/>
    <col min="23" max="25" width="9.140625" hidden="1" customWidth="1"/>
    <col min="26" max="26" width="4.42578125" customWidth="1"/>
    <col min="27" max="27" width="2.7109375" customWidth="1"/>
    <col min="28" max="29" width="9.140625" hidden="1" customWidth="1"/>
    <col min="30" max="30" width="6.5703125" customWidth="1"/>
    <col min="31" max="31" width="3.85546875" customWidth="1"/>
    <col min="32" max="33" width="9.140625" hidden="1" customWidth="1"/>
    <col min="34" max="34" width="6.42578125" customWidth="1"/>
    <col min="35" max="35" width="3.42578125" customWidth="1"/>
    <col min="36" max="38" width="9.140625" hidden="1" customWidth="1"/>
    <col min="39" max="39" width="5.85546875" customWidth="1"/>
    <col min="40" max="40" width="2.140625" customWidth="1"/>
    <col min="41" max="42" width="9.140625" hidden="1" customWidth="1"/>
    <col min="43" max="43" width="3.85546875" customWidth="1"/>
    <col min="44" max="44" width="1.85546875" customWidth="1"/>
    <col min="45" max="45" width="2.7109375" customWidth="1"/>
    <col min="46" max="46" width="3.5703125" customWidth="1"/>
    <col min="47" max="47" width="4" customWidth="1"/>
    <col min="48" max="48" width="2.5703125" customWidth="1"/>
    <col min="49" max="49" width="9.140625" hidden="1" customWidth="1"/>
    <col min="50" max="50" width="2.5703125" customWidth="1"/>
    <col min="51" max="51" width="2.7109375" customWidth="1"/>
    <col min="52" max="52" width="3.140625" customWidth="1"/>
    <col min="53" max="53" width="2.28515625" customWidth="1"/>
    <col min="54" max="54" width="2.42578125" customWidth="1"/>
    <col min="55" max="55" width="5.7109375" customWidth="1"/>
    <col min="56" max="56" width="3.85546875" customWidth="1"/>
    <col min="57" max="57" width="9.140625" hidden="1" customWidth="1"/>
    <col min="58" max="58" width="0.140625" hidden="1" customWidth="1"/>
    <col min="59" max="59" width="4.28515625" customWidth="1"/>
    <col min="60" max="60" width="4" customWidth="1"/>
    <col min="61" max="62" width="9.140625" hidden="1" customWidth="1"/>
    <col min="63" max="63" width="3.5703125" customWidth="1"/>
    <col min="64" max="64" width="1.5703125" customWidth="1"/>
    <col min="65" max="65" width="9.140625" hidden="1" customWidth="1"/>
    <col min="66" max="66" width="3.140625" customWidth="1"/>
    <col min="67" max="67" width="0.5703125" customWidth="1"/>
    <col min="68" max="68" width="2.28515625" customWidth="1"/>
    <col min="69" max="69" width="5.5703125" customWidth="1"/>
    <col min="70" max="71" width="9.140625" hidden="1" customWidth="1"/>
    <col min="72" max="72" width="5.140625" customWidth="1"/>
    <col min="73" max="74" width="9.140625" hidden="1" customWidth="1"/>
    <col min="75" max="75" width="9.42578125" customWidth="1"/>
    <col min="77" max="77" width="34.85546875" customWidth="1"/>
  </cols>
  <sheetData>
    <row r="1" spans="1:76" ht="15.75" x14ac:dyDescent="0.2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</row>
    <row r="2" spans="1:76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t="s">
        <v>28</v>
      </c>
    </row>
    <row r="3" spans="1:76" ht="15.75" x14ac:dyDescent="0.25">
      <c r="A3" s="80" t="s">
        <v>48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</row>
    <row r="4" spans="1:76" ht="15.75" x14ac:dyDescent="0.25">
      <c r="A4" s="1"/>
      <c r="B4" s="1"/>
      <c r="C4" s="1"/>
      <c r="D4" s="4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4"/>
      <c r="AG4" s="4"/>
      <c r="AH4" s="5"/>
      <c r="AI4" s="4"/>
      <c r="AJ4" s="4"/>
      <c r="AK4" s="4"/>
      <c r="AL4" s="4"/>
      <c r="AM4" s="78"/>
      <c r="AN4" s="78"/>
      <c r="AO4" s="78"/>
      <c r="AP4" s="78"/>
      <c r="AQ4" s="78"/>
      <c r="AR4" s="78"/>
      <c r="AS4" s="78"/>
      <c r="AT4" s="78"/>
      <c r="AU4" s="4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76" ht="15.75" thickBot="1" x14ac:dyDescent="0.3">
      <c r="A5" s="2"/>
      <c r="B5" s="2"/>
      <c r="C5" s="2"/>
      <c r="D5" s="3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3"/>
      <c r="AG5" s="3"/>
      <c r="AH5" s="3"/>
      <c r="AI5" s="3"/>
      <c r="AJ5" s="3"/>
      <c r="AK5" s="3"/>
      <c r="AL5" s="3"/>
      <c r="AM5" s="79"/>
      <c r="AN5" s="79"/>
      <c r="AO5" s="79"/>
      <c r="AP5" s="79"/>
      <c r="AQ5" s="79"/>
      <c r="AR5" s="79"/>
      <c r="AS5" s="79"/>
      <c r="AT5" s="79"/>
      <c r="AU5" s="3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6" s="9" customFormat="1" ht="19.5" customHeight="1" thickBot="1" x14ac:dyDescent="0.3">
      <c r="A6" s="74" t="s">
        <v>35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66" t="s">
        <v>2</v>
      </c>
      <c r="V6" s="66"/>
      <c r="W6" s="66"/>
      <c r="X6" s="66"/>
      <c r="Y6" s="66"/>
      <c r="Z6" s="66" t="s">
        <v>3</v>
      </c>
      <c r="AA6" s="66"/>
      <c r="AB6" s="66"/>
      <c r="AC6" s="66"/>
      <c r="AD6" s="66" t="s">
        <v>4</v>
      </c>
      <c r="AE6" s="66"/>
      <c r="AF6" s="66"/>
      <c r="AG6" s="66"/>
      <c r="AH6" s="66" t="s">
        <v>5</v>
      </c>
      <c r="AI6" s="66"/>
      <c r="AJ6" s="66"/>
      <c r="AK6" s="66"/>
      <c r="AL6" s="66"/>
      <c r="AM6" s="66" t="s">
        <v>6</v>
      </c>
      <c r="AN6" s="66"/>
      <c r="AO6" s="66"/>
      <c r="AP6" s="66"/>
      <c r="AQ6" s="74" t="s">
        <v>7</v>
      </c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66" t="s">
        <v>8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82"/>
      <c r="BW6" s="60" t="s">
        <v>21</v>
      </c>
      <c r="BX6" s="60" t="s">
        <v>27</v>
      </c>
    </row>
    <row r="7" spans="1:76" s="9" customFormat="1" ht="15" customHeight="1" thickBot="1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7" t="s">
        <v>22</v>
      </c>
      <c r="AR7" s="68"/>
      <c r="AS7" s="68"/>
      <c r="AT7" s="68"/>
      <c r="AU7" s="66" t="s">
        <v>23</v>
      </c>
      <c r="AV7" s="66"/>
      <c r="AW7" s="66"/>
      <c r="AX7" s="66"/>
      <c r="AY7" s="66" t="s">
        <v>24</v>
      </c>
      <c r="AZ7" s="66"/>
      <c r="BA7" s="66"/>
      <c r="BB7" s="66"/>
      <c r="BC7" s="66" t="s">
        <v>25</v>
      </c>
      <c r="BD7" s="66"/>
      <c r="BE7" s="66"/>
      <c r="BF7" s="66"/>
      <c r="BG7" s="66" t="s">
        <v>26</v>
      </c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82"/>
      <c r="BW7" s="60"/>
      <c r="BX7" s="60"/>
    </row>
    <row r="8" spans="1:76" s="9" customFormat="1" ht="30" customHeight="1" thickBot="1" x14ac:dyDescent="0.3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9"/>
      <c r="AR8" s="70"/>
      <c r="AS8" s="70"/>
      <c r="AT8" s="70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74" t="s">
        <v>9</v>
      </c>
      <c r="BL8" s="74"/>
      <c r="BM8" s="74"/>
      <c r="BN8" s="74" t="s">
        <v>10</v>
      </c>
      <c r="BO8" s="74"/>
      <c r="BP8" s="74"/>
      <c r="BQ8" s="74" t="s">
        <v>11</v>
      </c>
      <c r="BR8" s="74"/>
      <c r="BS8" s="74"/>
      <c r="BT8" s="74" t="s">
        <v>12</v>
      </c>
      <c r="BU8" s="74"/>
      <c r="BV8" s="83"/>
      <c r="BW8" s="60"/>
      <c r="BX8" s="60"/>
    </row>
    <row r="9" spans="1:76" s="9" customFormat="1" ht="16.5" customHeight="1" thickBot="1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 t="s">
        <v>13</v>
      </c>
      <c r="AR9" s="66"/>
      <c r="AS9" s="66"/>
      <c r="AT9" s="66"/>
      <c r="AU9" s="66" t="s">
        <v>13</v>
      </c>
      <c r="AV9" s="66"/>
      <c r="AW9" s="66"/>
      <c r="AX9" s="66"/>
      <c r="AY9" s="66" t="s">
        <v>13</v>
      </c>
      <c r="AZ9" s="66"/>
      <c r="BA9" s="66"/>
      <c r="BB9" s="66"/>
      <c r="BC9" s="66" t="s">
        <v>13</v>
      </c>
      <c r="BD9" s="66"/>
      <c r="BE9" s="66"/>
      <c r="BF9" s="66"/>
      <c r="BG9" s="66" t="s">
        <v>13</v>
      </c>
      <c r="BH9" s="66"/>
      <c r="BI9" s="66"/>
      <c r="BJ9" s="66"/>
      <c r="BK9" s="66" t="s">
        <v>13</v>
      </c>
      <c r="BL9" s="66"/>
      <c r="BM9" s="66"/>
      <c r="BN9" s="66" t="s">
        <v>13</v>
      </c>
      <c r="BO9" s="66"/>
      <c r="BP9" s="66"/>
      <c r="BQ9" s="66" t="s">
        <v>13</v>
      </c>
      <c r="BR9" s="66"/>
      <c r="BS9" s="66"/>
      <c r="BT9" s="66" t="s">
        <v>13</v>
      </c>
      <c r="BU9" s="66"/>
      <c r="BV9" s="82"/>
      <c r="BW9" s="60"/>
      <c r="BX9" s="60"/>
    </row>
    <row r="10" spans="1:76" s="9" customFormat="1" ht="12" customHeight="1" thickBot="1" x14ac:dyDescent="0.3">
      <c r="A10" s="75">
        <v>1</v>
      </c>
      <c r="B10" s="76"/>
      <c r="C10" s="76"/>
      <c r="D10" s="76"/>
      <c r="E10" s="76"/>
      <c r="F10" s="7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71">
        <v>2</v>
      </c>
      <c r="V10" s="73"/>
      <c r="W10" s="7"/>
      <c r="X10" s="7"/>
      <c r="Y10" s="7"/>
      <c r="Z10" s="71">
        <v>3</v>
      </c>
      <c r="AA10" s="73"/>
      <c r="AB10" s="7"/>
      <c r="AC10" s="7"/>
      <c r="AD10" s="71">
        <v>4</v>
      </c>
      <c r="AE10" s="73"/>
      <c r="AF10" s="7"/>
      <c r="AG10" s="7"/>
      <c r="AH10" s="71">
        <v>5</v>
      </c>
      <c r="AI10" s="73"/>
      <c r="AJ10" s="7"/>
      <c r="AK10" s="7"/>
      <c r="AL10" s="7"/>
      <c r="AM10" s="71">
        <v>6</v>
      </c>
      <c r="AN10" s="73"/>
      <c r="AO10" s="7"/>
      <c r="AP10" s="7"/>
      <c r="AQ10" s="71">
        <v>7</v>
      </c>
      <c r="AR10" s="72"/>
      <c r="AS10" s="72"/>
      <c r="AT10" s="73"/>
      <c r="AU10" s="71">
        <v>8</v>
      </c>
      <c r="AV10" s="72"/>
      <c r="AW10" s="72"/>
      <c r="AX10" s="73"/>
      <c r="AY10" s="71">
        <v>9</v>
      </c>
      <c r="AZ10" s="72"/>
      <c r="BA10" s="72"/>
      <c r="BB10" s="73"/>
      <c r="BC10" s="71">
        <v>10</v>
      </c>
      <c r="BD10" s="73"/>
      <c r="BE10" s="7"/>
      <c r="BF10" s="7"/>
      <c r="BG10" s="71">
        <v>11</v>
      </c>
      <c r="BH10" s="73"/>
      <c r="BI10" s="7"/>
      <c r="BJ10" s="7"/>
      <c r="BK10" s="71">
        <v>12</v>
      </c>
      <c r="BL10" s="73"/>
      <c r="BM10" s="7"/>
      <c r="BN10" s="71">
        <v>13</v>
      </c>
      <c r="BO10" s="72"/>
      <c r="BP10" s="73"/>
      <c r="BQ10" s="7">
        <v>14</v>
      </c>
      <c r="BR10" s="7"/>
      <c r="BS10" s="7"/>
      <c r="BT10" s="7">
        <v>15</v>
      </c>
      <c r="BU10" s="7"/>
      <c r="BV10" s="8"/>
      <c r="BW10" s="10">
        <v>16</v>
      </c>
      <c r="BX10" s="10">
        <v>17</v>
      </c>
    </row>
    <row r="11" spans="1:76" s="9" customFormat="1" ht="31.5" customHeight="1" thickBot="1" x14ac:dyDescent="0.3">
      <c r="A11" s="84" t="s">
        <v>32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22">
        <v>1474</v>
      </c>
      <c r="V11" s="22"/>
      <c r="W11" s="22"/>
      <c r="X11" s="22"/>
      <c r="Y11" s="22"/>
      <c r="Z11" s="22">
        <v>12</v>
      </c>
      <c r="AA11" s="22"/>
      <c r="AB11" s="22"/>
      <c r="AC11" s="22"/>
      <c r="AD11" s="22">
        <v>1462</v>
      </c>
      <c r="AE11" s="22"/>
      <c r="AF11" s="22"/>
      <c r="AG11" s="22"/>
      <c r="AH11" s="22">
        <v>1462</v>
      </c>
      <c r="AI11" s="22"/>
      <c r="AJ11" s="22"/>
      <c r="AK11" s="22"/>
      <c r="AL11" s="22"/>
      <c r="AM11" s="22">
        <v>30</v>
      </c>
      <c r="AN11" s="22"/>
      <c r="AO11" s="22"/>
      <c r="AP11" s="22"/>
      <c r="AQ11" s="22">
        <v>1432</v>
      </c>
      <c r="AR11" s="22"/>
      <c r="AS11" s="22"/>
      <c r="AT11" s="22"/>
      <c r="AU11" s="22">
        <v>228</v>
      </c>
      <c r="AV11" s="22"/>
      <c r="AW11" s="22"/>
      <c r="AX11" s="22"/>
      <c r="AY11" s="22">
        <v>516</v>
      </c>
      <c r="AZ11" s="22"/>
      <c r="BA11" s="22"/>
      <c r="BB11" s="22"/>
      <c r="BC11" s="22">
        <v>447</v>
      </c>
      <c r="BD11" s="22"/>
      <c r="BE11" s="22"/>
      <c r="BF11" s="22"/>
      <c r="BG11" s="22">
        <v>241</v>
      </c>
      <c r="BH11" s="22"/>
      <c r="BI11" s="22"/>
      <c r="BJ11" s="22"/>
      <c r="BK11" s="22">
        <v>0</v>
      </c>
      <c r="BL11" s="22"/>
      <c r="BM11" s="22"/>
      <c r="BN11" s="22">
        <v>0</v>
      </c>
      <c r="BO11" s="22"/>
      <c r="BP11" s="22"/>
      <c r="BQ11" s="22">
        <v>0</v>
      </c>
      <c r="BR11" s="22"/>
      <c r="BS11" s="22"/>
      <c r="BT11" s="23">
        <v>0</v>
      </c>
      <c r="BU11" s="23"/>
      <c r="BV11" s="24"/>
      <c r="BW11" s="16">
        <f t="shared" ref="BW11:BW60" si="0">(AQ11/AD11)*100</f>
        <v>97.948016415868679</v>
      </c>
      <c r="BX11" s="16">
        <f t="shared" ref="BX11:BX60" si="1">((AU11+AY11)/AH11)*100</f>
        <v>50.889192886456911</v>
      </c>
    </row>
    <row r="12" spans="1:76" s="9" customFormat="1" ht="16.5" thickBot="1" x14ac:dyDescent="0.3">
      <c r="A12" s="15"/>
      <c r="B12" s="61" t="s">
        <v>33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51">
        <v>406</v>
      </c>
      <c r="V12" s="51"/>
      <c r="W12" s="51"/>
      <c r="X12" s="51"/>
      <c r="Y12" s="51"/>
      <c r="Z12" s="51">
        <v>6</v>
      </c>
      <c r="AA12" s="51"/>
      <c r="AB12" s="51"/>
      <c r="AC12" s="51"/>
      <c r="AD12" s="51">
        <v>400</v>
      </c>
      <c r="AE12" s="51"/>
      <c r="AF12" s="51"/>
      <c r="AG12" s="51"/>
      <c r="AH12" s="51">
        <v>400</v>
      </c>
      <c r="AI12" s="51"/>
      <c r="AJ12" s="51"/>
      <c r="AK12" s="51"/>
      <c r="AL12" s="51"/>
      <c r="AM12" s="51">
        <v>13</v>
      </c>
      <c r="AN12" s="51"/>
      <c r="AO12" s="51"/>
      <c r="AP12" s="51"/>
      <c r="AQ12" s="51">
        <v>387</v>
      </c>
      <c r="AR12" s="51"/>
      <c r="AS12" s="51"/>
      <c r="AT12" s="51"/>
      <c r="AU12" s="51">
        <v>60</v>
      </c>
      <c r="AV12" s="51"/>
      <c r="AW12" s="51"/>
      <c r="AX12" s="51"/>
      <c r="AY12" s="51">
        <v>114</v>
      </c>
      <c r="AZ12" s="51"/>
      <c r="BA12" s="51"/>
      <c r="BB12" s="51"/>
      <c r="BC12" s="51">
        <v>86</v>
      </c>
      <c r="BD12" s="51"/>
      <c r="BE12" s="51"/>
      <c r="BF12" s="51"/>
      <c r="BG12" s="51">
        <v>127</v>
      </c>
      <c r="BH12" s="51"/>
      <c r="BI12" s="51"/>
      <c r="BJ12" s="51"/>
      <c r="BK12" s="52">
        <v>0</v>
      </c>
      <c r="BL12" s="52"/>
      <c r="BM12" s="52"/>
      <c r="BN12" s="52">
        <v>0</v>
      </c>
      <c r="BO12" s="52"/>
      <c r="BP12" s="52"/>
      <c r="BQ12" s="52">
        <v>0</v>
      </c>
      <c r="BR12" s="52"/>
      <c r="BS12" s="52"/>
      <c r="BT12" s="52">
        <v>0</v>
      </c>
      <c r="BU12" s="52"/>
      <c r="BV12" s="53"/>
      <c r="BW12" s="16">
        <f t="shared" si="0"/>
        <v>96.75</v>
      </c>
      <c r="BX12" s="16">
        <f t="shared" si="1"/>
        <v>43.5</v>
      </c>
    </row>
    <row r="13" spans="1:76" s="9" customFormat="1" ht="15" customHeight="1" thickBot="1" x14ac:dyDescent="0.3">
      <c r="A13" s="34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6"/>
      <c r="U13" s="37">
        <v>177</v>
      </c>
      <c r="V13" s="37"/>
      <c r="W13" s="37"/>
      <c r="X13" s="37"/>
      <c r="Y13" s="37"/>
      <c r="Z13" s="37">
        <v>1</v>
      </c>
      <c r="AA13" s="37"/>
      <c r="AB13" s="37"/>
      <c r="AC13" s="37"/>
      <c r="AD13" s="37">
        <v>176</v>
      </c>
      <c r="AE13" s="37"/>
      <c r="AF13" s="37"/>
      <c r="AG13" s="37"/>
      <c r="AH13" s="37">
        <v>176</v>
      </c>
      <c r="AI13" s="37"/>
      <c r="AJ13" s="37"/>
      <c r="AK13" s="37"/>
      <c r="AL13" s="37"/>
      <c r="AM13" s="42">
        <v>6</v>
      </c>
      <c r="AN13" s="42"/>
      <c r="AO13" s="42"/>
      <c r="AP13" s="42"/>
      <c r="AQ13" s="37">
        <v>170</v>
      </c>
      <c r="AR13" s="37"/>
      <c r="AS13" s="37"/>
      <c r="AT13" s="37"/>
      <c r="AU13" s="37">
        <v>23</v>
      </c>
      <c r="AV13" s="37"/>
      <c r="AW13" s="37"/>
      <c r="AX13" s="37"/>
      <c r="AY13" s="37">
        <v>37</v>
      </c>
      <c r="AZ13" s="37"/>
      <c r="BA13" s="37"/>
      <c r="BB13" s="37"/>
      <c r="BC13" s="37">
        <v>49</v>
      </c>
      <c r="BD13" s="37"/>
      <c r="BE13" s="37"/>
      <c r="BF13" s="37"/>
      <c r="BG13" s="37">
        <v>61</v>
      </c>
      <c r="BH13" s="37"/>
      <c r="BI13" s="37"/>
      <c r="BJ13" s="37"/>
      <c r="BK13" s="42">
        <v>0</v>
      </c>
      <c r="BL13" s="42"/>
      <c r="BM13" s="42"/>
      <c r="BN13" s="42">
        <v>0</v>
      </c>
      <c r="BO13" s="42"/>
      <c r="BP13" s="42"/>
      <c r="BQ13" s="42">
        <v>0</v>
      </c>
      <c r="BR13" s="42"/>
      <c r="BS13" s="42"/>
      <c r="BT13" s="42">
        <v>0</v>
      </c>
      <c r="BU13" s="42"/>
      <c r="BV13" s="43"/>
      <c r="BW13" s="17">
        <f t="shared" si="0"/>
        <v>96.590909090909093</v>
      </c>
      <c r="BX13" s="17">
        <f t="shared" si="1"/>
        <v>34.090909090909086</v>
      </c>
    </row>
    <row r="14" spans="1:76" s="9" customFormat="1" ht="16.5" thickBot="1" x14ac:dyDescent="0.3">
      <c r="A14" s="12"/>
      <c r="B14" s="13"/>
      <c r="C14" s="13"/>
      <c r="D14" s="25" t="s">
        <v>14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6"/>
      <c r="U14" s="27">
        <v>16</v>
      </c>
      <c r="V14" s="28"/>
      <c r="W14" s="28"/>
      <c r="X14" s="28"/>
      <c r="Y14" s="29"/>
      <c r="Z14" s="30">
        <v>0</v>
      </c>
      <c r="AA14" s="31"/>
      <c r="AB14" s="31"/>
      <c r="AC14" s="32"/>
      <c r="AD14" s="27">
        <v>16</v>
      </c>
      <c r="AE14" s="28"/>
      <c r="AF14" s="28"/>
      <c r="AG14" s="29"/>
      <c r="AH14" s="27">
        <v>16</v>
      </c>
      <c r="AI14" s="28"/>
      <c r="AJ14" s="28"/>
      <c r="AK14" s="28"/>
      <c r="AL14" s="29"/>
      <c r="AM14" s="30">
        <v>1</v>
      </c>
      <c r="AN14" s="31"/>
      <c r="AO14" s="31"/>
      <c r="AP14" s="32"/>
      <c r="AQ14" s="27">
        <v>15</v>
      </c>
      <c r="AR14" s="28"/>
      <c r="AS14" s="28"/>
      <c r="AT14" s="29"/>
      <c r="AU14" s="27">
        <v>3</v>
      </c>
      <c r="AV14" s="28"/>
      <c r="AW14" s="28"/>
      <c r="AX14" s="29"/>
      <c r="AY14" s="27">
        <v>5</v>
      </c>
      <c r="AZ14" s="28"/>
      <c r="BA14" s="28"/>
      <c r="BB14" s="29"/>
      <c r="BC14" s="27">
        <v>7</v>
      </c>
      <c r="BD14" s="28"/>
      <c r="BE14" s="28"/>
      <c r="BF14" s="29"/>
      <c r="BG14" s="27">
        <v>0</v>
      </c>
      <c r="BH14" s="28"/>
      <c r="BI14" s="28"/>
      <c r="BJ14" s="29"/>
      <c r="BK14" s="30">
        <v>0</v>
      </c>
      <c r="BL14" s="31"/>
      <c r="BM14" s="32"/>
      <c r="BN14" s="30">
        <v>0</v>
      </c>
      <c r="BO14" s="31"/>
      <c r="BP14" s="32"/>
      <c r="BQ14" s="30">
        <v>0</v>
      </c>
      <c r="BR14" s="31"/>
      <c r="BS14" s="32"/>
      <c r="BT14" s="30">
        <v>0</v>
      </c>
      <c r="BU14" s="31"/>
      <c r="BV14" s="33"/>
      <c r="BW14" s="16">
        <f t="shared" si="0"/>
        <v>93.75</v>
      </c>
      <c r="BX14" s="16">
        <f t="shared" si="1"/>
        <v>50</v>
      </c>
    </row>
    <row r="15" spans="1:76" s="9" customFormat="1" ht="16.5" thickBot="1" x14ac:dyDescent="0.3">
      <c r="A15" s="12"/>
      <c r="B15" s="13"/>
      <c r="C15" s="13"/>
      <c r="D15" s="25" t="s">
        <v>15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7">
        <v>37</v>
      </c>
      <c r="V15" s="28"/>
      <c r="W15" s="28"/>
      <c r="X15" s="28"/>
      <c r="Y15" s="29"/>
      <c r="Z15" s="30">
        <v>0</v>
      </c>
      <c r="AA15" s="31"/>
      <c r="AB15" s="31"/>
      <c r="AC15" s="32"/>
      <c r="AD15" s="27">
        <v>37</v>
      </c>
      <c r="AE15" s="28"/>
      <c r="AF15" s="28"/>
      <c r="AG15" s="29"/>
      <c r="AH15" s="27">
        <v>37</v>
      </c>
      <c r="AI15" s="28"/>
      <c r="AJ15" s="28"/>
      <c r="AK15" s="28"/>
      <c r="AL15" s="29"/>
      <c r="AM15" s="30">
        <v>0</v>
      </c>
      <c r="AN15" s="31"/>
      <c r="AO15" s="31"/>
      <c r="AP15" s="32"/>
      <c r="AQ15" s="27">
        <v>37</v>
      </c>
      <c r="AR15" s="28"/>
      <c r="AS15" s="28"/>
      <c r="AT15" s="29"/>
      <c r="AU15" s="27">
        <v>3</v>
      </c>
      <c r="AV15" s="28"/>
      <c r="AW15" s="28"/>
      <c r="AX15" s="29"/>
      <c r="AY15" s="27">
        <v>7</v>
      </c>
      <c r="AZ15" s="28"/>
      <c r="BA15" s="28"/>
      <c r="BB15" s="29"/>
      <c r="BC15" s="27">
        <v>9</v>
      </c>
      <c r="BD15" s="28"/>
      <c r="BE15" s="28"/>
      <c r="BF15" s="29"/>
      <c r="BG15" s="27">
        <v>18</v>
      </c>
      <c r="BH15" s="28"/>
      <c r="BI15" s="28"/>
      <c r="BJ15" s="29"/>
      <c r="BK15" s="30">
        <v>0</v>
      </c>
      <c r="BL15" s="31"/>
      <c r="BM15" s="32"/>
      <c r="BN15" s="30">
        <v>0</v>
      </c>
      <c r="BO15" s="31"/>
      <c r="BP15" s="32"/>
      <c r="BQ15" s="30">
        <v>0</v>
      </c>
      <c r="BR15" s="31"/>
      <c r="BS15" s="32"/>
      <c r="BT15" s="30">
        <v>0</v>
      </c>
      <c r="BU15" s="31"/>
      <c r="BV15" s="33"/>
      <c r="BW15" s="16">
        <f t="shared" si="0"/>
        <v>100</v>
      </c>
      <c r="BX15" s="16">
        <f t="shared" si="1"/>
        <v>27.027027027027028</v>
      </c>
    </row>
    <row r="16" spans="1:76" s="9" customFormat="1" ht="15.75" x14ac:dyDescent="0.25">
      <c r="A16" s="12"/>
      <c r="B16" s="13"/>
      <c r="C16" s="13"/>
      <c r="D16" s="25" t="s">
        <v>16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6"/>
      <c r="U16" s="27">
        <v>79</v>
      </c>
      <c r="V16" s="28"/>
      <c r="W16" s="28"/>
      <c r="X16" s="28"/>
      <c r="Y16" s="29"/>
      <c r="Z16" s="30">
        <v>1</v>
      </c>
      <c r="AA16" s="31"/>
      <c r="AB16" s="31"/>
      <c r="AC16" s="32"/>
      <c r="AD16" s="27">
        <v>78</v>
      </c>
      <c r="AE16" s="28"/>
      <c r="AF16" s="28"/>
      <c r="AG16" s="29"/>
      <c r="AH16" s="27">
        <v>78</v>
      </c>
      <c r="AI16" s="28"/>
      <c r="AJ16" s="28"/>
      <c r="AK16" s="28"/>
      <c r="AL16" s="29"/>
      <c r="AM16" s="30">
        <v>5</v>
      </c>
      <c r="AN16" s="31"/>
      <c r="AO16" s="31"/>
      <c r="AP16" s="32"/>
      <c r="AQ16" s="27">
        <v>73</v>
      </c>
      <c r="AR16" s="28"/>
      <c r="AS16" s="28"/>
      <c r="AT16" s="29"/>
      <c r="AU16" s="27">
        <v>3</v>
      </c>
      <c r="AV16" s="28"/>
      <c r="AW16" s="28"/>
      <c r="AX16" s="29"/>
      <c r="AY16" s="27">
        <v>11</v>
      </c>
      <c r="AZ16" s="28"/>
      <c r="BA16" s="28"/>
      <c r="BB16" s="29"/>
      <c r="BC16" s="27">
        <v>25</v>
      </c>
      <c r="BD16" s="28"/>
      <c r="BE16" s="28"/>
      <c r="BF16" s="29"/>
      <c r="BG16" s="27">
        <v>34</v>
      </c>
      <c r="BH16" s="28"/>
      <c r="BI16" s="28"/>
      <c r="BJ16" s="29"/>
      <c r="BK16" s="30">
        <v>0</v>
      </c>
      <c r="BL16" s="31"/>
      <c r="BM16" s="32"/>
      <c r="BN16" s="30">
        <v>0</v>
      </c>
      <c r="BO16" s="31"/>
      <c r="BP16" s="32"/>
      <c r="BQ16" s="30">
        <v>0</v>
      </c>
      <c r="BR16" s="31"/>
      <c r="BS16" s="32"/>
      <c r="BT16" s="30">
        <v>0</v>
      </c>
      <c r="BU16" s="31"/>
      <c r="BV16" s="33"/>
      <c r="BW16" s="18">
        <f t="shared" si="0"/>
        <v>93.589743589743591</v>
      </c>
      <c r="BX16" s="18">
        <f t="shared" si="1"/>
        <v>17.948717948717949</v>
      </c>
    </row>
    <row r="17" spans="1:76" s="9" customFormat="1" ht="16.5" thickBot="1" x14ac:dyDescent="0.3">
      <c r="A17" s="12"/>
      <c r="B17" s="14"/>
      <c r="C17" s="14"/>
      <c r="D17" s="85" t="s">
        <v>17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6"/>
      <c r="U17" s="48">
        <v>21</v>
      </c>
      <c r="V17" s="49"/>
      <c r="W17" s="49"/>
      <c r="X17" s="49"/>
      <c r="Y17" s="50"/>
      <c r="Z17" s="44">
        <v>0</v>
      </c>
      <c r="AA17" s="45"/>
      <c r="AB17" s="45"/>
      <c r="AC17" s="47"/>
      <c r="AD17" s="48">
        <v>21</v>
      </c>
      <c r="AE17" s="49"/>
      <c r="AF17" s="49"/>
      <c r="AG17" s="50"/>
      <c r="AH17" s="48">
        <v>21</v>
      </c>
      <c r="AI17" s="49"/>
      <c r="AJ17" s="49"/>
      <c r="AK17" s="49"/>
      <c r="AL17" s="50"/>
      <c r="AM17" s="44">
        <v>0</v>
      </c>
      <c r="AN17" s="45"/>
      <c r="AO17" s="45"/>
      <c r="AP17" s="47"/>
      <c r="AQ17" s="48">
        <v>21</v>
      </c>
      <c r="AR17" s="49"/>
      <c r="AS17" s="49"/>
      <c r="AT17" s="50"/>
      <c r="AU17" s="48">
        <v>6</v>
      </c>
      <c r="AV17" s="49"/>
      <c r="AW17" s="49"/>
      <c r="AX17" s="50"/>
      <c r="AY17" s="48">
        <v>9</v>
      </c>
      <c r="AZ17" s="49"/>
      <c r="BA17" s="49"/>
      <c r="BB17" s="50"/>
      <c r="BC17" s="48">
        <v>6</v>
      </c>
      <c r="BD17" s="49"/>
      <c r="BE17" s="49"/>
      <c r="BF17" s="50"/>
      <c r="BG17" s="48">
        <v>0</v>
      </c>
      <c r="BH17" s="49"/>
      <c r="BI17" s="49"/>
      <c r="BJ17" s="50"/>
      <c r="BK17" s="44">
        <v>0</v>
      </c>
      <c r="BL17" s="45"/>
      <c r="BM17" s="47"/>
      <c r="BN17" s="44">
        <v>0</v>
      </c>
      <c r="BO17" s="45"/>
      <c r="BP17" s="47"/>
      <c r="BQ17" s="44">
        <v>0</v>
      </c>
      <c r="BR17" s="45"/>
      <c r="BS17" s="47"/>
      <c r="BT17" s="44">
        <v>0</v>
      </c>
      <c r="BU17" s="45"/>
      <c r="BV17" s="46"/>
      <c r="BW17" s="19">
        <f t="shared" ref="BW17" si="2">(AQ17/AD17)*100</f>
        <v>100</v>
      </c>
      <c r="BX17" s="19">
        <f t="shared" ref="BX17" si="3">((AU17+AY17)/AH17)*100</f>
        <v>71.428571428571431</v>
      </c>
    </row>
    <row r="18" spans="1:76" s="9" customFormat="1" ht="16.5" thickBot="1" x14ac:dyDescent="0.3">
      <c r="A18" s="12"/>
      <c r="B18" s="14"/>
      <c r="C18" s="14"/>
      <c r="D18" s="85" t="s">
        <v>18</v>
      </c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6"/>
      <c r="U18" s="48">
        <v>24</v>
      </c>
      <c r="V18" s="49"/>
      <c r="W18" s="49"/>
      <c r="X18" s="49"/>
      <c r="Y18" s="50"/>
      <c r="Z18" s="44">
        <v>0</v>
      </c>
      <c r="AA18" s="45"/>
      <c r="AB18" s="45"/>
      <c r="AC18" s="47"/>
      <c r="AD18" s="48">
        <v>24</v>
      </c>
      <c r="AE18" s="49"/>
      <c r="AF18" s="49"/>
      <c r="AG18" s="50"/>
      <c r="AH18" s="48">
        <v>24</v>
      </c>
      <c r="AI18" s="49"/>
      <c r="AJ18" s="49"/>
      <c r="AK18" s="49"/>
      <c r="AL18" s="50"/>
      <c r="AM18" s="44">
        <v>0</v>
      </c>
      <c r="AN18" s="45"/>
      <c r="AO18" s="45"/>
      <c r="AP18" s="47"/>
      <c r="AQ18" s="48">
        <v>24</v>
      </c>
      <c r="AR18" s="49"/>
      <c r="AS18" s="49"/>
      <c r="AT18" s="50"/>
      <c r="AU18" s="48">
        <v>8</v>
      </c>
      <c r="AV18" s="49"/>
      <c r="AW18" s="49"/>
      <c r="AX18" s="50"/>
      <c r="AY18" s="48">
        <v>5</v>
      </c>
      <c r="AZ18" s="49"/>
      <c r="BA18" s="49"/>
      <c r="BB18" s="50"/>
      <c r="BC18" s="48">
        <v>2</v>
      </c>
      <c r="BD18" s="49"/>
      <c r="BE18" s="49"/>
      <c r="BF18" s="50"/>
      <c r="BG18" s="48">
        <v>9</v>
      </c>
      <c r="BH18" s="49"/>
      <c r="BI18" s="49"/>
      <c r="BJ18" s="50"/>
      <c r="BK18" s="44">
        <v>0</v>
      </c>
      <c r="BL18" s="45"/>
      <c r="BM18" s="47"/>
      <c r="BN18" s="44">
        <v>0</v>
      </c>
      <c r="BO18" s="45"/>
      <c r="BP18" s="47"/>
      <c r="BQ18" s="44">
        <v>0</v>
      </c>
      <c r="BR18" s="45"/>
      <c r="BS18" s="47"/>
      <c r="BT18" s="44">
        <v>0</v>
      </c>
      <c r="BU18" s="45"/>
      <c r="BV18" s="46"/>
      <c r="BW18" s="19">
        <f t="shared" ref="BW18" si="4">(AQ18/AD18)*100</f>
        <v>100</v>
      </c>
      <c r="BX18" s="19">
        <f t="shared" ref="BX18" si="5">((AU18+AY18)/AH18)*100</f>
        <v>54.166666666666664</v>
      </c>
    </row>
    <row r="19" spans="1:76" s="9" customFormat="1" ht="15" customHeight="1" thickBot="1" x14ac:dyDescent="0.3">
      <c r="A19" s="34" t="s">
        <v>36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37">
        <v>25</v>
      </c>
      <c r="V19" s="37"/>
      <c r="W19" s="37"/>
      <c r="X19" s="37"/>
      <c r="Y19" s="37"/>
      <c r="Z19" s="37">
        <v>1</v>
      </c>
      <c r="AA19" s="37"/>
      <c r="AB19" s="37"/>
      <c r="AC19" s="37"/>
      <c r="AD19" s="37">
        <v>24</v>
      </c>
      <c r="AE19" s="37"/>
      <c r="AF19" s="37"/>
      <c r="AG19" s="37"/>
      <c r="AH19" s="37">
        <v>24</v>
      </c>
      <c r="AI19" s="37"/>
      <c r="AJ19" s="37"/>
      <c r="AK19" s="37"/>
      <c r="AL19" s="37"/>
      <c r="AM19" s="42">
        <v>3</v>
      </c>
      <c r="AN19" s="42"/>
      <c r="AO19" s="42"/>
      <c r="AP19" s="42"/>
      <c r="AQ19" s="37">
        <v>21</v>
      </c>
      <c r="AR19" s="37"/>
      <c r="AS19" s="37"/>
      <c r="AT19" s="37"/>
      <c r="AU19" s="37">
        <v>5</v>
      </c>
      <c r="AV19" s="37"/>
      <c r="AW19" s="37"/>
      <c r="AX19" s="37"/>
      <c r="AY19" s="37">
        <v>7</v>
      </c>
      <c r="AZ19" s="37"/>
      <c r="BA19" s="37"/>
      <c r="BB19" s="37"/>
      <c r="BC19" s="37">
        <v>5</v>
      </c>
      <c r="BD19" s="37"/>
      <c r="BE19" s="37"/>
      <c r="BF19" s="37"/>
      <c r="BG19" s="37">
        <v>4</v>
      </c>
      <c r="BH19" s="37"/>
      <c r="BI19" s="37"/>
      <c r="BJ19" s="37"/>
      <c r="BK19" s="42">
        <v>0</v>
      </c>
      <c r="BL19" s="42"/>
      <c r="BM19" s="42"/>
      <c r="BN19" s="42">
        <v>0</v>
      </c>
      <c r="BO19" s="42"/>
      <c r="BP19" s="42"/>
      <c r="BQ19" s="42">
        <v>0</v>
      </c>
      <c r="BR19" s="42"/>
      <c r="BS19" s="42"/>
      <c r="BT19" s="42">
        <v>0</v>
      </c>
      <c r="BU19" s="42"/>
      <c r="BV19" s="43"/>
      <c r="BW19" s="17">
        <f t="shared" si="0"/>
        <v>87.5</v>
      </c>
      <c r="BX19" s="17">
        <f t="shared" si="1"/>
        <v>50</v>
      </c>
    </row>
    <row r="20" spans="1:76" s="9" customFormat="1" ht="16.5" thickBot="1" x14ac:dyDescent="0.3">
      <c r="A20" s="12"/>
      <c r="B20" s="13"/>
      <c r="C20" s="13"/>
      <c r="D20" s="26" t="s">
        <v>14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2">
        <v>16</v>
      </c>
      <c r="V20" s="22"/>
      <c r="W20" s="22"/>
      <c r="X20" s="22"/>
      <c r="Y20" s="22"/>
      <c r="Z20" s="22">
        <v>1</v>
      </c>
      <c r="AA20" s="22"/>
      <c r="AB20" s="22"/>
      <c r="AC20" s="22"/>
      <c r="AD20" s="22">
        <v>15</v>
      </c>
      <c r="AE20" s="22"/>
      <c r="AF20" s="22"/>
      <c r="AG20" s="22"/>
      <c r="AH20" s="22">
        <v>15</v>
      </c>
      <c r="AI20" s="22"/>
      <c r="AJ20" s="22"/>
      <c r="AK20" s="22"/>
      <c r="AL20" s="22"/>
      <c r="AM20" s="23">
        <v>3</v>
      </c>
      <c r="AN20" s="23"/>
      <c r="AO20" s="23"/>
      <c r="AP20" s="23"/>
      <c r="AQ20" s="22">
        <v>12</v>
      </c>
      <c r="AR20" s="22"/>
      <c r="AS20" s="22"/>
      <c r="AT20" s="22"/>
      <c r="AU20" s="22">
        <v>4</v>
      </c>
      <c r="AV20" s="22"/>
      <c r="AW20" s="22"/>
      <c r="AX20" s="22"/>
      <c r="AY20" s="22">
        <v>6</v>
      </c>
      <c r="AZ20" s="22"/>
      <c r="BA20" s="22"/>
      <c r="BB20" s="22"/>
      <c r="BC20" s="22">
        <v>2</v>
      </c>
      <c r="BD20" s="22"/>
      <c r="BE20" s="22"/>
      <c r="BF20" s="22"/>
      <c r="BG20" s="22">
        <v>0</v>
      </c>
      <c r="BH20" s="22"/>
      <c r="BI20" s="22"/>
      <c r="BJ20" s="22"/>
      <c r="BK20" s="23">
        <v>0</v>
      </c>
      <c r="BL20" s="23"/>
      <c r="BM20" s="23"/>
      <c r="BN20" s="23">
        <v>0</v>
      </c>
      <c r="BO20" s="23"/>
      <c r="BP20" s="23"/>
      <c r="BQ20" s="23">
        <v>0</v>
      </c>
      <c r="BR20" s="23"/>
      <c r="BS20" s="23"/>
      <c r="BT20" s="23">
        <v>0</v>
      </c>
      <c r="BU20" s="23"/>
      <c r="BV20" s="24"/>
      <c r="BW20" s="16">
        <f t="shared" si="0"/>
        <v>80</v>
      </c>
      <c r="BX20" s="16">
        <f t="shared" si="1"/>
        <v>66.666666666666657</v>
      </c>
    </row>
    <row r="21" spans="1:76" s="9" customFormat="1" ht="16.5" thickBot="1" x14ac:dyDescent="0.3">
      <c r="A21" s="12"/>
      <c r="B21" s="13"/>
      <c r="C21" s="13"/>
      <c r="D21" s="26" t="s">
        <v>15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2">
        <v>9</v>
      </c>
      <c r="V21" s="22"/>
      <c r="W21" s="22"/>
      <c r="X21" s="22"/>
      <c r="Y21" s="22"/>
      <c r="Z21" s="22">
        <v>0</v>
      </c>
      <c r="AA21" s="22"/>
      <c r="AB21" s="22"/>
      <c r="AC21" s="22"/>
      <c r="AD21" s="22">
        <v>9</v>
      </c>
      <c r="AE21" s="22"/>
      <c r="AF21" s="22"/>
      <c r="AG21" s="22"/>
      <c r="AH21" s="22">
        <v>9</v>
      </c>
      <c r="AI21" s="22"/>
      <c r="AJ21" s="22"/>
      <c r="AK21" s="22"/>
      <c r="AL21" s="22"/>
      <c r="AM21" s="23">
        <v>0</v>
      </c>
      <c r="AN21" s="23"/>
      <c r="AO21" s="23"/>
      <c r="AP21" s="23"/>
      <c r="AQ21" s="22">
        <v>9</v>
      </c>
      <c r="AR21" s="22"/>
      <c r="AS21" s="22"/>
      <c r="AT21" s="22"/>
      <c r="AU21" s="22">
        <v>1</v>
      </c>
      <c r="AV21" s="22"/>
      <c r="AW21" s="22"/>
      <c r="AX21" s="22"/>
      <c r="AY21" s="22">
        <v>1</v>
      </c>
      <c r="AZ21" s="22"/>
      <c r="BA21" s="22"/>
      <c r="BB21" s="22"/>
      <c r="BC21" s="22">
        <v>3</v>
      </c>
      <c r="BD21" s="22"/>
      <c r="BE21" s="22"/>
      <c r="BF21" s="22"/>
      <c r="BG21" s="22">
        <v>4</v>
      </c>
      <c r="BH21" s="22"/>
      <c r="BI21" s="22"/>
      <c r="BJ21" s="22"/>
      <c r="BK21" s="23">
        <v>0</v>
      </c>
      <c r="BL21" s="23"/>
      <c r="BM21" s="23"/>
      <c r="BN21" s="23">
        <v>0</v>
      </c>
      <c r="BO21" s="23"/>
      <c r="BP21" s="23"/>
      <c r="BQ21" s="23">
        <v>0</v>
      </c>
      <c r="BR21" s="23"/>
      <c r="BS21" s="23"/>
      <c r="BT21" s="23">
        <v>0</v>
      </c>
      <c r="BU21" s="23"/>
      <c r="BV21" s="24"/>
      <c r="BW21" s="16">
        <f t="shared" si="0"/>
        <v>100</v>
      </c>
      <c r="BX21" s="16">
        <f t="shared" si="1"/>
        <v>22.222222222222221</v>
      </c>
    </row>
    <row r="22" spans="1:76" s="9" customFormat="1" ht="15" customHeight="1" thickBot="1" x14ac:dyDescent="0.3">
      <c r="A22" s="34" t="s">
        <v>39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  <c r="U22" s="37">
        <v>22</v>
      </c>
      <c r="V22" s="37"/>
      <c r="W22" s="37"/>
      <c r="X22" s="37"/>
      <c r="Y22" s="37"/>
      <c r="Z22" s="37">
        <v>1</v>
      </c>
      <c r="AA22" s="37"/>
      <c r="AB22" s="37"/>
      <c r="AC22" s="37"/>
      <c r="AD22" s="37">
        <v>21</v>
      </c>
      <c r="AE22" s="37"/>
      <c r="AF22" s="37"/>
      <c r="AG22" s="37"/>
      <c r="AH22" s="37">
        <v>21</v>
      </c>
      <c r="AI22" s="37"/>
      <c r="AJ22" s="37"/>
      <c r="AK22" s="37"/>
      <c r="AL22" s="37"/>
      <c r="AM22" s="42">
        <v>0</v>
      </c>
      <c r="AN22" s="42"/>
      <c r="AO22" s="42"/>
      <c r="AP22" s="42"/>
      <c r="AQ22" s="37">
        <v>21</v>
      </c>
      <c r="AR22" s="37"/>
      <c r="AS22" s="37"/>
      <c r="AT22" s="37"/>
      <c r="AU22" s="37">
        <v>3</v>
      </c>
      <c r="AV22" s="37"/>
      <c r="AW22" s="37"/>
      <c r="AX22" s="37"/>
      <c r="AY22" s="37">
        <v>9</v>
      </c>
      <c r="AZ22" s="37"/>
      <c r="BA22" s="37"/>
      <c r="BB22" s="37"/>
      <c r="BC22" s="37">
        <v>1</v>
      </c>
      <c r="BD22" s="37"/>
      <c r="BE22" s="37"/>
      <c r="BF22" s="37"/>
      <c r="BG22" s="37">
        <v>8</v>
      </c>
      <c r="BH22" s="37"/>
      <c r="BI22" s="37"/>
      <c r="BJ22" s="37"/>
      <c r="BK22" s="42">
        <v>0</v>
      </c>
      <c r="BL22" s="42"/>
      <c r="BM22" s="42"/>
      <c r="BN22" s="42">
        <v>0</v>
      </c>
      <c r="BO22" s="42"/>
      <c r="BP22" s="42"/>
      <c r="BQ22" s="42">
        <v>0</v>
      </c>
      <c r="BR22" s="42"/>
      <c r="BS22" s="42"/>
      <c r="BT22" s="42">
        <v>0</v>
      </c>
      <c r="BU22" s="42"/>
      <c r="BV22" s="43"/>
      <c r="BW22" s="17">
        <f t="shared" ref="BW22:BW24" si="6">(AQ22/AD22)*100</f>
        <v>100</v>
      </c>
      <c r="BX22" s="17">
        <f t="shared" ref="BX22:BX24" si="7">((AU22+AY22)/AH22)*100</f>
        <v>57.142857142857139</v>
      </c>
    </row>
    <row r="23" spans="1:76" s="9" customFormat="1" ht="16.5" thickBot="1" x14ac:dyDescent="0.3">
      <c r="A23" s="12"/>
      <c r="B23" s="13"/>
      <c r="C23" s="13"/>
      <c r="D23" s="25" t="s">
        <v>15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7">
        <v>1</v>
      </c>
      <c r="V23" s="28"/>
      <c r="W23" s="28"/>
      <c r="X23" s="28"/>
      <c r="Y23" s="29"/>
      <c r="Z23" s="30">
        <v>1</v>
      </c>
      <c r="AA23" s="31"/>
      <c r="AB23" s="31"/>
      <c r="AC23" s="32"/>
      <c r="AD23" s="27">
        <v>0</v>
      </c>
      <c r="AE23" s="28"/>
      <c r="AF23" s="28"/>
      <c r="AG23" s="29"/>
      <c r="AH23" s="27">
        <v>0</v>
      </c>
      <c r="AI23" s="28"/>
      <c r="AJ23" s="28"/>
      <c r="AK23" s="28"/>
      <c r="AL23" s="29"/>
      <c r="AM23" s="30">
        <v>0</v>
      </c>
      <c r="AN23" s="31"/>
      <c r="AO23" s="31"/>
      <c r="AP23" s="32"/>
      <c r="AQ23" s="27">
        <v>0</v>
      </c>
      <c r="AR23" s="28"/>
      <c r="AS23" s="28"/>
      <c r="AT23" s="29"/>
      <c r="AU23" s="27">
        <v>0</v>
      </c>
      <c r="AV23" s="28"/>
      <c r="AW23" s="28"/>
      <c r="AX23" s="29"/>
      <c r="AY23" s="27">
        <v>0</v>
      </c>
      <c r="AZ23" s="28"/>
      <c r="BA23" s="28"/>
      <c r="BB23" s="29"/>
      <c r="BC23" s="27">
        <v>0</v>
      </c>
      <c r="BD23" s="28"/>
      <c r="BE23" s="28"/>
      <c r="BF23" s="29"/>
      <c r="BG23" s="27">
        <v>0</v>
      </c>
      <c r="BH23" s="28"/>
      <c r="BI23" s="28"/>
      <c r="BJ23" s="29"/>
      <c r="BK23" s="30">
        <v>0</v>
      </c>
      <c r="BL23" s="31"/>
      <c r="BM23" s="32"/>
      <c r="BN23" s="30">
        <v>0</v>
      </c>
      <c r="BO23" s="31"/>
      <c r="BP23" s="32"/>
      <c r="BQ23" s="30">
        <v>0</v>
      </c>
      <c r="BR23" s="31"/>
      <c r="BS23" s="32"/>
      <c r="BT23" s="30">
        <v>0</v>
      </c>
      <c r="BU23" s="31"/>
      <c r="BV23" s="33"/>
      <c r="BW23" s="16">
        <v>0</v>
      </c>
      <c r="BX23" s="16">
        <v>0</v>
      </c>
    </row>
    <row r="24" spans="1:76" s="9" customFormat="1" ht="16.5" thickBot="1" x14ac:dyDescent="0.3">
      <c r="A24" s="12"/>
      <c r="B24" s="13"/>
      <c r="C24" s="13"/>
      <c r="D24" s="25" t="s">
        <v>16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7">
        <v>21</v>
      </c>
      <c r="V24" s="28"/>
      <c r="W24" s="28"/>
      <c r="X24" s="28"/>
      <c r="Y24" s="29"/>
      <c r="Z24" s="30">
        <v>0</v>
      </c>
      <c r="AA24" s="31"/>
      <c r="AB24" s="31"/>
      <c r="AC24" s="32"/>
      <c r="AD24" s="27">
        <v>21</v>
      </c>
      <c r="AE24" s="28"/>
      <c r="AF24" s="28"/>
      <c r="AG24" s="29"/>
      <c r="AH24" s="27">
        <v>21</v>
      </c>
      <c r="AI24" s="28"/>
      <c r="AJ24" s="28"/>
      <c r="AK24" s="28"/>
      <c r="AL24" s="29"/>
      <c r="AM24" s="30">
        <v>0</v>
      </c>
      <c r="AN24" s="31"/>
      <c r="AO24" s="31"/>
      <c r="AP24" s="32"/>
      <c r="AQ24" s="27">
        <v>21</v>
      </c>
      <c r="AR24" s="28"/>
      <c r="AS24" s="28"/>
      <c r="AT24" s="29"/>
      <c r="AU24" s="27">
        <v>3</v>
      </c>
      <c r="AV24" s="28"/>
      <c r="AW24" s="28"/>
      <c r="AX24" s="29"/>
      <c r="AY24" s="27">
        <v>9</v>
      </c>
      <c r="AZ24" s="28"/>
      <c r="BA24" s="28"/>
      <c r="BB24" s="29"/>
      <c r="BC24" s="27">
        <v>1</v>
      </c>
      <c r="BD24" s="28"/>
      <c r="BE24" s="28"/>
      <c r="BF24" s="29"/>
      <c r="BG24" s="27">
        <v>8</v>
      </c>
      <c r="BH24" s="28"/>
      <c r="BI24" s="28"/>
      <c r="BJ24" s="29"/>
      <c r="BK24" s="30">
        <v>0</v>
      </c>
      <c r="BL24" s="31"/>
      <c r="BM24" s="32"/>
      <c r="BN24" s="30">
        <v>0</v>
      </c>
      <c r="BO24" s="31"/>
      <c r="BP24" s="32"/>
      <c r="BQ24" s="30">
        <v>0</v>
      </c>
      <c r="BR24" s="31"/>
      <c r="BS24" s="32"/>
      <c r="BT24" s="30">
        <v>0</v>
      </c>
      <c r="BU24" s="31"/>
      <c r="BV24" s="33"/>
      <c r="BW24" s="16">
        <f t="shared" si="6"/>
        <v>100</v>
      </c>
      <c r="BX24" s="16">
        <f t="shared" si="7"/>
        <v>57.142857142857139</v>
      </c>
    </row>
    <row r="25" spans="1:76" s="9" customFormat="1" ht="15" customHeight="1" thickBot="1" x14ac:dyDescent="0.3">
      <c r="A25" s="34" t="s">
        <v>50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37">
        <v>27</v>
      </c>
      <c r="V25" s="37"/>
      <c r="W25" s="37"/>
      <c r="X25" s="37"/>
      <c r="Y25" s="37"/>
      <c r="Z25" s="42">
        <v>0</v>
      </c>
      <c r="AA25" s="42"/>
      <c r="AB25" s="42"/>
      <c r="AC25" s="42"/>
      <c r="AD25" s="37">
        <v>27</v>
      </c>
      <c r="AE25" s="37"/>
      <c r="AF25" s="37"/>
      <c r="AG25" s="37"/>
      <c r="AH25" s="37">
        <v>27</v>
      </c>
      <c r="AI25" s="37"/>
      <c r="AJ25" s="37"/>
      <c r="AK25" s="37"/>
      <c r="AL25" s="37"/>
      <c r="AM25" s="42">
        <v>1</v>
      </c>
      <c r="AN25" s="42"/>
      <c r="AO25" s="42"/>
      <c r="AP25" s="42"/>
      <c r="AQ25" s="37">
        <v>26</v>
      </c>
      <c r="AR25" s="37"/>
      <c r="AS25" s="37"/>
      <c r="AT25" s="37"/>
      <c r="AU25" s="37">
        <v>14</v>
      </c>
      <c r="AV25" s="37"/>
      <c r="AW25" s="37"/>
      <c r="AX25" s="37"/>
      <c r="AY25" s="37">
        <v>10</v>
      </c>
      <c r="AZ25" s="37"/>
      <c r="BA25" s="37"/>
      <c r="BB25" s="37"/>
      <c r="BC25" s="42">
        <v>0</v>
      </c>
      <c r="BD25" s="42"/>
      <c r="BE25" s="42"/>
      <c r="BF25" s="42"/>
      <c r="BG25" s="42">
        <v>2</v>
      </c>
      <c r="BH25" s="42"/>
      <c r="BI25" s="42"/>
      <c r="BJ25" s="42"/>
      <c r="BK25" s="42">
        <v>0</v>
      </c>
      <c r="BL25" s="42"/>
      <c r="BM25" s="42"/>
      <c r="BN25" s="42">
        <v>0</v>
      </c>
      <c r="BO25" s="42"/>
      <c r="BP25" s="42"/>
      <c r="BQ25" s="42">
        <v>0</v>
      </c>
      <c r="BR25" s="42"/>
      <c r="BS25" s="42"/>
      <c r="BT25" s="42">
        <v>0</v>
      </c>
      <c r="BU25" s="42"/>
      <c r="BV25" s="43"/>
      <c r="BW25" s="16">
        <f t="shared" si="0"/>
        <v>96.296296296296291</v>
      </c>
      <c r="BX25" s="16">
        <f t="shared" si="1"/>
        <v>88.888888888888886</v>
      </c>
    </row>
    <row r="26" spans="1:76" s="9" customFormat="1" ht="16.5" hidden="1" thickBot="1" x14ac:dyDescent="0.3">
      <c r="A26" s="12"/>
      <c r="B26" s="13"/>
      <c r="C26" s="13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7"/>
      <c r="V26" s="28"/>
      <c r="W26" s="28"/>
      <c r="X26" s="28"/>
      <c r="Y26" s="29"/>
      <c r="Z26" s="30"/>
      <c r="AA26" s="31"/>
      <c r="AB26" s="31"/>
      <c r="AC26" s="32"/>
      <c r="AD26" s="27"/>
      <c r="AE26" s="28"/>
      <c r="AF26" s="28"/>
      <c r="AG26" s="29"/>
      <c r="AH26" s="27"/>
      <c r="AI26" s="28"/>
      <c r="AJ26" s="28"/>
      <c r="AK26" s="28"/>
      <c r="AL26" s="29"/>
      <c r="AM26" s="30"/>
      <c r="AN26" s="31"/>
      <c r="AO26" s="31"/>
      <c r="AP26" s="32"/>
      <c r="AQ26" s="27"/>
      <c r="AR26" s="28"/>
      <c r="AS26" s="28"/>
      <c r="AT26" s="29"/>
      <c r="AU26" s="27"/>
      <c r="AV26" s="28"/>
      <c r="AW26" s="28"/>
      <c r="AX26" s="29"/>
      <c r="AY26" s="27"/>
      <c r="AZ26" s="28"/>
      <c r="BA26" s="28"/>
      <c r="BB26" s="29"/>
      <c r="BC26" s="30"/>
      <c r="BD26" s="31"/>
      <c r="BE26" s="31"/>
      <c r="BF26" s="32"/>
      <c r="BG26" s="30"/>
      <c r="BH26" s="31"/>
      <c r="BI26" s="31"/>
      <c r="BJ26" s="32"/>
      <c r="BK26" s="30"/>
      <c r="BL26" s="31"/>
      <c r="BM26" s="32"/>
      <c r="BN26" s="30"/>
      <c r="BO26" s="31"/>
      <c r="BP26" s="32"/>
      <c r="BQ26" s="30"/>
      <c r="BR26" s="31"/>
      <c r="BS26" s="32"/>
      <c r="BT26" s="30"/>
      <c r="BU26" s="31"/>
      <c r="BV26" s="33"/>
      <c r="BW26" s="16"/>
      <c r="BX26" s="16"/>
    </row>
    <row r="27" spans="1:76" s="9" customFormat="1" ht="16.5" customHeight="1" thickBot="1" x14ac:dyDescent="0.3">
      <c r="A27" s="12"/>
      <c r="B27" s="13"/>
      <c r="C27" s="13"/>
      <c r="D27" s="25" t="s">
        <v>14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7">
        <v>15</v>
      </c>
      <c r="V27" s="28"/>
      <c r="W27" s="28"/>
      <c r="X27" s="28"/>
      <c r="Y27" s="29"/>
      <c r="Z27" s="30">
        <v>0</v>
      </c>
      <c r="AA27" s="31"/>
      <c r="AB27" s="31"/>
      <c r="AC27" s="32"/>
      <c r="AD27" s="27">
        <v>15</v>
      </c>
      <c r="AE27" s="28"/>
      <c r="AF27" s="28"/>
      <c r="AG27" s="29"/>
      <c r="AH27" s="27">
        <v>15</v>
      </c>
      <c r="AI27" s="28"/>
      <c r="AJ27" s="28"/>
      <c r="AK27" s="28"/>
      <c r="AL27" s="29"/>
      <c r="AM27" s="30">
        <v>1</v>
      </c>
      <c r="AN27" s="31"/>
      <c r="AO27" s="31"/>
      <c r="AP27" s="32"/>
      <c r="AQ27" s="27">
        <v>14</v>
      </c>
      <c r="AR27" s="28"/>
      <c r="AS27" s="28"/>
      <c r="AT27" s="29"/>
      <c r="AU27" s="27">
        <v>6</v>
      </c>
      <c r="AV27" s="28"/>
      <c r="AW27" s="28"/>
      <c r="AX27" s="29"/>
      <c r="AY27" s="27">
        <v>6</v>
      </c>
      <c r="AZ27" s="28"/>
      <c r="BA27" s="28"/>
      <c r="BB27" s="29"/>
      <c r="BC27" s="30">
        <v>0</v>
      </c>
      <c r="BD27" s="31"/>
      <c r="BE27" s="31"/>
      <c r="BF27" s="32"/>
      <c r="BG27" s="30">
        <v>2</v>
      </c>
      <c r="BH27" s="31"/>
      <c r="BI27" s="31"/>
      <c r="BJ27" s="32"/>
      <c r="BK27" s="30">
        <v>0</v>
      </c>
      <c r="BL27" s="31"/>
      <c r="BM27" s="32"/>
      <c r="BN27" s="30">
        <v>0</v>
      </c>
      <c r="BO27" s="31"/>
      <c r="BP27" s="32"/>
      <c r="BQ27" s="30">
        <v>0</v>
      </c>
      <c r="BR27" s="31"/>
      <c r="BS27" s="32"/>
      <c r="BT27" s="30">
        <v>0</v>
      </c>
      <c r="BU27" s="31"/>
      <c r="BV27" s="33"/>
      <c r="BW27" s="16">
        <f>(AQ27/AD27)*100</f>
        <v>93.333333333333329</v>
      </c>
      <c r="BX27" s="16">
        <f>((AU27+AY27)/AH27)*100</f>
        <v>80</v>
      </c>
    </row>
    <row r="28" spans="1:76" s="9" customFormat="1" ht="16.5" customHeight="1" thickBot="1" x14ac:dyDescent="0.3">
      <c r="A28" s="12"/>
      <c r="B28" s="13"/>
      <c r="C28" s="13"/>
      <c r="D28" s="25" t="s">
        <v>15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7">
        <v>12</v>
      </c>
      <c r="V28" s="28"/>
      <c r="W28" s="28"/>
      <c r="X28" s="28"/>
      <c r="Y28" s="29"/>
      <c r="Z28" s="30">
        <v>0</v>
      </c>
      <c r="AA28" s="31"/>
      <c r="AB28" s="31"/>
      <c r="AC28" s="32"/>
      <c r="AD28" s="27">
        <v>12</v>
      </c>
      <c r="AE28" s="28"/>
      <c r="AF28" s="28"/>
      <c r="AG28" s="29"/>
      <c r="AH28" s="27">
        <v>12</v>
      </c>
      <c r="AI28" s="28"/>
      <c r="AJ28" s="28"/>
      <c r="AK28" s="28"/>
      <c r="AL28" s="29"/>
      <c r="AM28" s="30">
        <v>0</v>
      </c>
      <c r="AN28" s="31"/>
      <c r="AO28" s="31"/>
      <c r="AP28" s="32"/>
      <c r="AQ28" s="27">
        <v>12</v>
      </c>
      <c r="AR28" s="28"/>
      <c r="AS28" s="28"/>
      <c r="AT28" s="29"/>
      <c r="AU28" s="27">
        <v>8</v>
      </c>
      <c r="AV28" s="28"/>
      <c r="AW28" s="28"/>
      <c r="AX28" s="29"/>
      <c r="AY28" s="27">
        <v>4</v>
      </c>
      <c r="AZ28" s="28"/>
      <c r="BA28" s="28"/>
      <c r="BB28" s="29"/>
      <c r="BC28" s="30">
        <v>0</v>
      </c>
      <c r="BD28" s="31"/>
      <c r="BE28" s="31"/>
      <c r="BF28" s="32"/>
      <c r="BG28" s="30">
        <v>0</v>
      </c>
      <c r="BH28" s="31"/>
      <c r="BI28" s="31"/>
      <c r="BJ28" s="32"/>
      <c r="BK28" s="30">
        <v>0</v>
      </c>
      <c r="BL28" s="31"/>
      <c r="BM28" s="32"/>
      <c r="BN28" s="30">
        <v>0</v>
      </c>
      <c r="BO28" s="31"/>
      <c r="BP28" s="32"/>
      <c r="BQ28" s="30">
        <v>0</v>
      </c>
      <c r="BR28" s="31"/>
      <c r="BS28" s="32"/>
      <c r="BT28" s="30">
        <v>0</v>
      </c>
      <c r="BU28" s="31"/>
      <c r="BV28" s="33"/>
      <c r="BW28" s="16">
        <f>(AQ28/AD28)*100</f>
        <v>100</v>
      </c>
      <c r="BX28" s="16">
        <f>((AU28+AY28)/AH28)*100</f>
        <v>100</v>
      </c>
    </row>
    <row r="29" spans="1:76" s="9" customFormat="1" ht="15.75" customHeight="1" thickBot="1" x14ac:dyDescent="0.3">
      <c r="A29" s="34" t="s">
        <v>37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6"/>
      <c r="U29" s="37">
        <v>108</v>
      </c>
      <c r="V29" s="37"/>
      <c r="W29" s="37"/>
      <c r="X29" s="37"/>
      <c r="Y29" s="37"/>
      <c r="Z29" s="42">
        <v>2</v>
      </c>
      <c r="AA29" s="42"/>
      <c r="AB29" s="42"/>
      <c r="AC29" s="42"/>
      <c r="AD29" s="37">
        <v>106</v>
      </c>
      <c r="AE29" s="37"/>
      <c r="AF29" s="37"/>
      <c r="AG29" s="37"/>
      <c r="AH29" s="37">
        <v>106</v>
      </c>
      <c r="AI29" s="37"/>
      <c r="AJ29" s="37"/>
      <c r="AK29" s="37"/>
      <c r="AL29" s="37"/>
      <c r="AM29" s="37">
        <v>2</v>
      </c>
      <c r="AN29" s="37"/>
      <c r="AO29" s="37"/>
      <c r="AP29" s="37"/>
      <c r="AQ29" s="37">
        <v>104</v>
      </c>
      <c r="AR29" s="37"/>
      <c r="AS29" s="37"/>
      <c r="AT29" s="37"/>
      <c r="AU29" s="37">
        <v>10</v>
      </c>
      <c r="AV29" s="37"/>
      <c r="AW29" s="37"/>
      <c r="AX29" s="37"/>
      <c r="AY29" s="37">
        <v>28</v>
      </c>
      <c r="AZ29" s="37"/>
      <c r="BA29" s="37"/>
      <c r="BB29" s="37"/>
      <c r="BC29" s="37">
        <v>14</v>
      </c>
      <c r="BD29" s="37"/>
      <c r="BE29" s="37"/>
      <c r="BF29" s="37"/>
      <c r="BG29" s="37">
        <v>52</v>
      </c>
      <c r="BH29" s="37"/>
      <c r="BI29" s="37"/>
      <c r="BJ29" s="37"/>
      <c r="BK29" s="37">
        <v>0</v>
      </c>
      <c r="BL29" s="37"/>
      <c r="BM29" s="37"/>
      <c r="BN29" s="37">
        <v>0</v>
      </c>
      <c r="BO29" s="37"/>
      <c r="BP29" s="37"/>
      <c r="BQ29" s="42">
        <v>0</v>
      </c>
      <c r="BR29" s="42"/>
      <c r="BS29" s="42"/>
      <c r="BT29" s="42">
        <v>0</v>
      </c>
      <c r="BU29" s="42"/>
      <c r="BV29" s="43"/>
      <c r="BW29" s="16">
        <f t="shared" ref="BW29:BW31" si="8">(AQ29/AD29)*100</f>
        <v>98.113207547169807</v>
      </c>
      <c r="BX29" s="16">
        <f t="shared" ref="BX29:BX31" si="9">((AU29+AY29)/AH29)*100</f>
        <v>35.849056603773583</v>
      </c>
    </row>
    <row r="30" spans="1:76" s="9" customFormat="1" ht="16.5" thickBot="1" x14ac:dyDescent="0.3">
      <c r="A30" s="12"/>
      <c r="B30" s="13"/>
      <c r="C30" s="13"/>
      <c r="D30" s="26" t="s">
        <v>14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2">
        <v>21</v>
      </c>
      <c r="V30" s="22"/>
      <c r="W30" s="22"/>
      <c r="X30" s="22"/>
      <c r="Y30" s="22"/>
      <c r="Z30" s="23">
        <v>1</v>
      </c>
      <c r="AA30" s="23"/>
      <c r="AB30" s="23"/>
      <c r="AC30" s="23"/>
      <c r="AD30" s="22">
        <v>20</v>
      </c>
      <c r="AE30" s="22"/>
      <c r="AF30" s="22"/>
      <c r="AG30" s="22"/>
      <c r="AH30" s="22">
        <v>20</v>
      </c>
      <c r="AI30" s="22"/>
      <c r="AJ30" s="22"/>
      <c r="AK30" s="22"/>
      <c r="AL30" s="22"/>
      <c r="AM30" s="23">
        <v>0</v>
      </c>
      <c r="AN30" s="23"/>
      <c r="AO30" s="23"/>
      <c r="AP30" s="23"/>
      <c r="AQ30" s="22">
        <v>20</v>
      </c>
      <c r="AR30" s="22"/>
      <c r="AS30" s="22"/>
      <c r="AT30" s="22"/>
      <c r="AU30" s="22">
        <v>2</v>
      </c>
      <c r="AV30" s="22"/>
      <c r="AW30" s="22"/>
      <c r="AX30" s="22"/>
      <c r="AY30" s="22">
        <v>8</v>
      </c>
      <c r="AZ30" s="22"/>
      <c r="BA30" s="22"/>
      <c r="BB30" s="22"/>
      <c r="BC30" s="22">
        <v>1</v>
      </c>
      <c r="BD30" s="22"/>
      <c r="BE30" s="22"/>
      <c r="BF30" s="22"/>
      <c r="BG30" s="22">
        <v>9</v>
      </c>
      <c r="BH30" s="22"/>
      <c r="BI30" s="22"/>
      <c r="BJ30" s="22"/>
      <c r="BK30" s="23">
        <v>0</v>
      </c>
      <c r="BL30" s="23"/>
      <c r="BM30" s="23"/>
      <c r="BN30" s="23">
        <v>0</v>
      </c>
      <c r="BO30" s="23"/>
      <c r="BP30" s="23"/>
      <c r="BQ30" s="23">
        <v>0</v>
      </c>
      <c r="BR30" s="23"/>
      <c r="BS30" s="23"/>
      <c r="BT30" s="23">
        <v>0</v>
      </c>
      <c r="BU30" s="23"/>
      <c r="BV30" s="24"/>
      <c r="BW30" s="16">
        <f t="shared" si="8"/>
        <v>100</v>
      </c>
      <c r="BX30" s="16">
        <f t="shared" si="9"/>
        <v>50</v>
      </c>
    </row>
    <row r="31" spans="1:76" s="9" customFormat="1" ht="16.5" thickBot="1" x14ac:dyDescent="0.3">
      <c r="A31" s="12"/>
      <c r="B31" s="13"/>
      <c r="C31" s="13"/>
      <c r="D31" s="26" t="s">
        <v>15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2">
        <v>22</v>
      </c>
      <c r="V31" s="22"/>
      <c r="W31" s="22"/>
      <c r="X31" s="22"/>
      <c r="Y31" s="22"/>
      <c r="Z31" s="23">
        <v>0</v>
      </c>
      <c r="AA31" s="23"/>
      <c r="AB31" s="23"/>
      <c r="AC31" s="23"/>
      <c r="AD31" s="22">
        <v>22</v>
      </c>
      <c r="AE31" s="22"/>
      <c r="AF31" s="22"/>
      <c r="AG31" s="22"/>
      <c r="AH31" s="22">
        <v>22</v>
      </c>
      <c r="AI31" s="22"/>
      <c r="AJ31" s="22"/>
      <c r="AK31" s="22"/>
      <c r="AL31" s="22"/>
      <c r="AM31" s="22">
        <v>2</v>
      </c>
      <c r="AN31" s="22"/>
      <c r="AO31" s="22"/>
      <c r="AP31" s="22"/>
      <c r="AQ31" s="22">
        <v>20</v>
      </c>
      <c r="AR31" s="22"/>
      <c r="AS31" s="22"/>
      <c r="AT31" s="22"/>
      <c r="AU31" s="22">
        <v>1</v>
      </c>
      <c r="AV31" s="22"/>
      <c r="AW31" s="22"/>
      <c r="AX31" s="22"/>
      <c r="AY31" s="22">
        <v>6</v>
      </c>
      <c r="AZ31" s="22"/>
      <c r="BA31" s="22"/>
      <c r="BB31" s="22"/>
      <c r="BC31" s="22">
        <v>3</v>
      </c>
      <c r="BD31" s="22"/>
      <c r="BE31" s="22"/>
      <c r="BF31" s="22"/>
      <c r="BG31" s="22">
        <v>10</v>
      </c>
      <c r="BH31" s="22"/>
      <c r="BI31" s="22"/>
      <c r="BJ31" s="22"/>
      <c r="BK31" s="22">
        <v>0</v>
      </c>
      <c r="BL31" s="22"/>
      <c r="BM31" s="22"/>
      <c r="BN31" s="22">
        <v>0</v>
      </c>
      <c r="BO31" s="22"/>
      <c r="BP31" s="22"/>
      <c r="BQ31" s="23">
        <v>0</v>
      </c>
      <c r="BR31" s="23"/>
      <c r="BS31" s="23"/>
      <c r="BT31" s="23">
        <v>0</v>
      </c>
      <c r="BU31" s="23"/>
      <c r="BV31" s="24"/>
      <c r="BW31" s="16">
        <f t="shared" si="8"/>
        <v>90.909090909090907</v>
      </c>
      <c r="BX31" s="16">
        <f t="shared" si="9"/>
        <v>31.818181818181817</v>
      </c>
    </row>
    <row r="32" spans="1:76" s="9" customFormat="1" ht="16.5" thickBot="1" x14ac:dyDescent="0.3">
      <c r="A32" s="12"/>
      <c r="B32" s="13"/>
      <c r="C32" s="13"/>
      <c r="D32" s="26" t="s">
        <v>16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2">
        <v>25</v>
      </c>
      <c r="V32" s="22"/>
      <c r="W32" s="22"/>
      <c r="X32" s="22"/>
      <c r="Y32" s="22"/>
      <c r="Z32" s="23">
        <v>0</v>
      </c>
      <c r="AA32" s="23"/>
      <c r="AB32" s="23"/>
      <c r="AC32" s="23"/>
      <c r="AD32" s="22">
        <v>25</v>
      </c>
      <c r="AE32" s="22"/>
      <c r="AF32" s="22"/>
      <c r="AG32" s="22"/>
      <c r="AH32" s="22">
        <v>25</v>
      </c>
      <c r="AI32" s="22"/>
      <c r="AJ32" s="22"/>
      <c r="AK32" s="22"/>
      <c r="AL32" s="22"/>
      <c r="AM32" s="22">
        <v>0</v>
      </c>
      <c r="AN32" s="22"/>
      <c r="AO32" s="22"/>
      <c r="AP32" s="22"/>
      <c r="AQ32" s="22">
        <v>25</v>
      </c>
      <c r="AR32" s="22"/>
      <c r="AS32" s="22"/>
      <c r="AT32" s="22"/>
      <c r="AU32" s="22">
        <v>1</v>
      </c>
      <c r="AV32" s="22"/>
      <c r="AW32" s="22"/>
      <c r="AX32" s="22"/>
      <c r="AY32" s="22">
        <v>7</v>
      </c>
      <c r="AZ32" s="22"/>
      <c r="BA32" s="22"/>
      <c r="BB32" s="22"/>
      <c r="BC32" s="22">
        <v>5</v>
      </c>
      <c r="BD32" s="22"/>
      <c r="BE32" s="22"/>
      <c r="BF32" s="22"/>
      <c r="BG32" s="22">
        <v>12</v>
      </c>
      <c r="BH32" s="22"/>
      <c r="BI32" s="22"/>
      <c r="BJ32" s="22"/>
      <c r="BK32" s="23">
        <v>0</v>
      </c>
      <c r="BL32" s="23"/>
      <c r="BM32" s="23"/>
      <c r="BN32" s="23">
        <v>0</v>
      </c>
      <c r="BO32" s="23"/>
      <c r="BP32" s="23"/>
      <c r="BQ32" s="23">
        <v>0</v>
      </c>
      <c r="BR32" s="23"/>
      <c r="BS32" s="23"/>
      <c r="BT32" s="23">
        <v>0</v>
      </c>
      <c r="BU32" s="23"/>
      <c r="BV32" s="24"/>
      <c r="BW32" s="16">
        <f>(AQ32/AD32)*100</f>
        <v>100</v>
      </c>
      <c r="BX32" s="16">
        <f>((AU32+AY32)/AH32)*100</f>
        <v>32</v>
      </c>
    </row>
    <row r="33" spans="1:76" s="9" customFormat="1" ht="16.5" thickBot="1" x14ac:dyDescent="0.3">
      <c r="A33" s="12"/>
      <c r="B33" s="13"/>
      <c r="C33" s="13"/>
      <c r="D33" s="26" t="s">
        <v>17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2">
        <v>18</v>
      </c>
      <c r="V33" s="22"/>
      <c r="W33" s="22"/>
      <c r="X33" s="22"/>
      <c r="Y33" s="22"/>
      <c r="Z33" s="23">
        <v>0</v>
      </c>
      <c r="AA33" s="23"/>
      <c r="AB33" s="23"/>
      <c r="AC33" s="23"/>
      <c r="AD33" s="22">
        <v>18</v>
      </c>
      <c r="AE33" s="22"/>
      <c r="AF33" s="22"/>
      <c r="AG33" s="22"/>
      <c r="AH33" s="22">
        <v>18</v>
      </c>
      <c r="AI33" s="22"/>
      <c r="AJ33" s="22"/>
      <c r="AK33" s="22"/>
      <c r="AL33" s="22"/>
      <c r="AM33" s="22">
        <v>0</v>
      </c>
      <c r="AN33" s="22"/>
      <c r="AO33" s="22"/>
      <c r="AP33" s="22"/>
      <c r="AQ33" s="22">
        <v>18</v>
      </c>
      <c r="AR33" s="22"/>
      <c r="AS33" s="22"/>
      <c r="AT33" s="22"/>
      <c r="AU33" s="22">
        <v>3</v>
      </c>
      <c r="AV33" s="22"/>
      <c r="AW33" s="22"/>
      <c r="AX33" s="22"/>
      <c r="AY33" s="22">
        <v>4</v>
      </c>
      <c r="AZ33" s="22"/>
      <c r="BA33" s="22"/>
      <c r="BB33" s="22"/>
      <c r="BC33" s="22">
        <v>3</v>
      </c>
      <c r="BD33" s="22"/>
      <c r="BE33" s="22"/>
      <c r="BF33" s="22"/>
      <c r="BG33" s="22">
        <v>8</v>
      </c>
      <c r="BH33" s="22"/>
      <c r="BI33" s="22"/>
      <c r="BJ33" s="22"/>
      <c r="BK33" s="23">
        <v>0</v>
      </c>
      <c r="BL33" s="23"/>
      <c r="BM33" s="23"/>
      <c r="BN33" s="23">
        <v>0</v>
      </c>
      <c r="BO33" s="23"/>
      <c r="BP33" s="23"/>
      <c r="BQ33" s="23">
        <v>0</v>
      </c>
      <c r="BR33" s="23"/>
      <c r="BS33" s="23"/>
      <c r="BT33" s="23">
        <v>0</v>
      </c>
      <c r="BU33" s="23"/>
      <c r="BV33" s="24"/>
      <c r="BW33" s="16">
        <f>(AQ33/AD33)*100</f>
        <v>100</v>
      </c>
      <c r="BX33" s="16">
        <f>((AU33+AY33)/AH33)*100</f>
        <v>38.888888888888893</v>
      </c>
    </row>
    <row r="34" spans="1:76" s="9" customFormat="1" ht="16.5" thickBot="1" x14ac:dyDescent="0.3">
      <c r="A34" s="12"/>
      <c r="B34" s="13"/>
      <c r="C34" s="13"/>
      <c r="D34" s="26" t="s">
        <v>18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2">
        <v>22</v>
      </c>
      <c r="V34" s="22"/>
      <c r="W34" s="22"/>
      <c r="X34" s="22"/>
      <c r="Y34" s="22"/>
      <c r="Z34" s="23">
        <v>1</v>
      </c>
      <c r="AA34" s="23"/>
      <c r="AB34" s="23"/>
      <c r="AC34" s="23"/>
      <c r="AD34" s="22">
        <v>21</v>
      </c>
      <c r="AE34" s="22"/>
      <c r="AF34" s="22"/>
      <c r="AG34" s="22"/>
      <c r="AH34" s="22">
        <v>21</v>
      </c>
      <c r="AI34" s="22"/>
      <c r="AJ34" s="22"/>
      <c r="AK34" s="22"/>
      <c r="AL34" s="22"/>
      <c r="AM34" s="22">
        <v>0</v>
      </c>
      <c r="AN34" s="22"/>
      <c r="AO34" s="22"/>
      <c r="AP34" s="22"/>
      <c r="AQ34" s="22">
        <v>21</v>
      </c>
      <c r="AR34" s="22"/>
      <c r="AS34" s="22"/>
      <c r="AT34" s="22"/>
      <c r="AU34" s="22">
        <v>3</v>
      </c>
      <c r="AV34" s="22"/>
      <c r="AW34" s="22"/>
      <c r="AX34" s="22"/>
      <c r="AY34" s="22">
        <v>3</v>
      </c>
      <c r="AZ34" s="22"/>
      <c r="BA34" s="22"/>
      <c r="BB34" s="22"/>
      <c r="BC34" s="22">
        <v>2</v>
      </c>
      <c r="BD34" s="22"/>
      <c r="BE34" s="22"/>
      <c r="BF34" s="22"/>
      <c r="BG34" s="22">
        <v>13</v>
      </c>
      <c r="BH34" s="22"/>
      <c r="BI34" s="22"/>
      <c r="BJ34" s="22"/>
      <c r="BK34" s="23">
        <v>0</v>
      </c>
      <c r="BL34" s="23"/>
      <c r="BM34" s="23"/>
      <c r="BN34" s="23">
        <v>0</v>
      </c>
      <c r="BO34" s="23"/>
      <c r="BP34" s="23"/>
      <c r="BQ34" s="23">
        <v>0</v>
      </c>
      <c r="BR34" s="23"/>
      <c r="BS34" s="23"/>
      <c r="BT34" s="23">
        <v>0</v>
      </c>
      <c r="BU34" s="23"/>
      <c r="BV34" s="24"/>
      <c r="BW34" s="16">
        <f t="shared" ref="BW34:BW37" si="10">(AQ34/AD34)*100</f>
        <v>100</v>
      </c>
      <c r="BX34" s="16">
        <f t="shared" ref="BX34:BX37" si="11">((AU34+AY34)/AH34)*100</f>
        <v>28.571428571428569</v>
      </c>
    </row>
    <row r="35" spans="1:76" s="9" customFormat="1" ht="16.5" thickBot="1" x14ac:dyDescent="0.3">
      <c r="A35" s="12"/>
      <c r="B35" s="13"/>
      <c r="C35" s="36" t="s">
        <v>45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7">
        <v>47</v>
      </c>
      <c r="V35" s="37"/>
      <c r="W35" s="37"/>
      <c r="X35" s="37"/>
      <c r="Y35" s="37"/>
      <c r="Z35" s="37">
        <v>1</v>
      </c>
      <c r="AA35" s="37"/>
      <c r="AB35" s="37"/>
      <c r="AC35" s="37"/>
      <c r="AD35" s="37">
        <v>46</v>
      </c>
      <c r="AE35" s="37"/>
      <c r="AF35" s="37"/>
      <c r="AG35" s="37"/>
      <c r="AH35" s="37">
        <v>46</v>
      </c>
      <c r="AI35" s="37"/>
      <c r="AJ35" s="37"/>
      <c r="AK35" s="37"/>
      <c r="AL35" s="37"/>
      <c r="AM35" s="37">
        <v>1</v>
      </c>
      <c r="AN35" s="37"/>
      <c r="AO35" s="37"/>
      <c r="AP35" s="37"/>
      <c r="AQ35" s="37">
        <v>45</v>
      </c>
      <c r="AR35" s="37"/>
      <c r="AS35" s="37"/>
      <c r="AT35" s="37"/>
      <c r="AU35" s="37">
        <v>5</v>
      </c>
      <c r="AV35" s="37"/>
      <c r="AW35" s="37"/>
      <c r="AX35" s="37"/>
      <c r="AY35" s="37">
        <v>23</v>
      </c>
      <c r="AZ35" s="37"/>
      <c r="BA35" s="37"/>
      <c r="BB35" s="37"/>
      <c r="BC35" s="37">
        <v>17</v>
      </c>
      <c r="BD35" s="37"/>
      <c r="BE35" s="37"/>
      <c r="BF35" s="37"/>
      <c r="BG35" s="37">
        <v>0</v>
      </c>
      <c r="BH35" s="37"/>
      <c r="BI35" s="37"/>
      <c r="BJ35" s="37"/>
      <c r="BK35" s="37">
        <v>0</v>
      </c>
      <c r="BL35" s="37"/>
      <c r="BM35" s="37"/>
      <c r="BN35" s="37">
        <v>0</v>
      </c>
      <c r="BO35" s="37"/>
      <c r="BP35" s="37"/>
      <c r="BQ35" s="37">
        <v>0</v>
      </c>
      <c r="BR35" s="37"/>
      <c r="BS35" s="37"/>
      <c r="BT35" s="42">
        <v>0</v>
      </c>
      <c r="BU35" s="42"/>
      <c r="BV35" s="43"/>
      <c r="BW35" s="16">
        <f t="shared" si="10"/>
        <v>97.826086956521735</v>
      </c>
      <c r="BX35" s="16">
        <f t="shared" si="11"/>
        <v>60.869565217391312</v>
      </c>
    </row>
    <row r="36" spans="1:76" s="9" customFormat="1" ht="16.5" thickBot="1" x14ac:dyDescent="0.3">
      <c r="A36" s="12"/>
      <c r="B36" s="13"/>
      <c r="C36" s="13"/>
      <c r="D36" s="26" t="s">
        <v>14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2">
        <v>20</v>
      </c>
      <c r="V36" s="22"/>
      <c r="W36" s="22"/>
      <c r="X36" s="22"/>
      <c r="Y36" s="22"/>
      <c r="Z36" s="23">
        <v>0</v>
      </c>
      <c r="AA36" s="23"/>
      <c r="AB36" s="23"/>
      <c r="AC36" s="23"/>
      <c r="AD36" s="22">
        <v>20</v>
      </c>
      <c r="AE36" s="22"/>
      <c r="AF36" s="22"/>
      <c r="AG36" s="22"/>
      <c r="AH36" s="22">
        <v>20</v>
      </c>
      <c r="AI36" s="22"/>
      <c r="AJ36" s="22"/>
      <c r="AK36" s="22"/>
      <c r="AL36" s="22"/>
      <c r="AM36" s="23">
        <v>1</v>
      </c>
      <c r="AN36" s="23"/>
      <c r="AO36" s="23"/>
      <c r="AP36" s="23"/>
      <c r="AQ36" s="22">
        <v>19</v>
      </c>
      <c r="AR36" s="22"/>
      <c r="AS36" s="22"/>
      <c r="AT36" s="22"/>
      <c r="AU36" s="23">
        <v>2</v>
      </c>
      <c r="AV36" s="23"/>
      <c r="AW36" s="23"/>
      <c r="AX36" s="23"/>
      <c r="AY36" s="22">
        <v>10</v>
      </c>
      <c r="AZ36" s="22"/>
      <c r="BA36" s="22"/>
      <c r="BB36" s="22"/>
      <c r="BC36" s="22">
        <v>7</v>
      </c>
      <c r="BD36" s="22"/>
      <c r="BE36" s="22"/>
      <c r="BF36" s="22"/>
      <c r="BG36" s="23">
        <v>0</v>
      </c>
      <c r="BH36" s="23"/>
      <c r="BI36" s="23"/>
      <c r="BJ36" s="23"/>
      <c r="BK36" s="23">
        <v>0</v>
      </c>
      <c r="BL36" s="23"/>
      <c r="BM36" s="23"/>
      <c r="BN36" s="23">
        <v>0</v>
      </c>
      <c r="BO36" s="23"/>
      <c r="BP36" s="23"/>
      <c r="BQ36" s="23">
        <v>0</v>
      </c>
      <c r="BR36" s="23"/>
      <c r="BS36" s="23"/>
      <c r="BT36" s="23">
        <v>0</v>
      </c>
      <c r="BU36" s="23"/>
      <c r="BV36" s="24"/>
      <c r="BW36" s="16">
        <f t="shared" ref="BW36" si="12">(AQ36/AD36)*100</f>
        <v>95</v>
      </c>
      <c r="BX36" s="16">
        <f t="shared" ref="BX36" si="13">((AU36+AY36)/AH36)*100</f>
        <v>60</v>
      </c>
    </row>
    <row r="37" spans="1:76" s="9" customFormat="1" ht="16.5" thickBot="1" x14ac:dyDescent="0.3">
      <c r="A37" s="12"/>
      <c r="B37" s="13"/>
      <c r="C37" s="13"/>
      <c r="D37" s="26" t="s">
        <v>47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2">
        <v>1</v>
      </c>
      <c r="V37" s="22"/>
      <c r="W37" s="22"/>
      <c r="X37" s="22"/>
      <c r="Y37" s="22"/>
      <c r="Z37" s="23">
        <v>0</v>
      </c>
      <c r="AA37" s="23"/>
      <c r="AB37" s="23"/>
      <c r="AC37" s="23"/>
      <c r="AD37" s="22">
        <v>1</v>
      </c>
      <c r="AE37" s="22"/>
      <c r="AF37" s="22"/>
      <c r="AG37" s="22"/>
      <c r="AH37" s="22">
        <v>1</v>
      </c>
      <c r="AI37" s="22"/>
      <c r="AJ37" s="22"/>
      <c r="AK37" s="22"/>
      <c r="AL37" s="22"/>
      <c r="AM37" s="22">
        <v>0</v>
      </c>
      <c r="AN37" s="22"/>
      <c r="AO37" s="22"/>
      <c r="AP37" s="22"/>
      <c r="AQ37" s="22">
        <v>1</v>
      </c>
      <c r="AR37" s="22"/>
      <c r="AS37" s="22"/>
      <c r="AT37" s="22"/>
      <c r="AU37" s="22">
        <v>0</v>
      </c>
      <c r="AV37" s="22"/>
      <c r="AW37" s="22"/>
      <c r="AX37" s="22"/>
      <c r="AY37" s="22">
        <v>1</v>
      </c>
      <c r="AZ37" s="22"/>
      <c r="BA37" s="22"/>
      <c r="BB37" s="22"/>
      <c r="BC37" s="22">
        <v>0</v>
      </c>
      <c r="BD37" s="22"/>
      <c r="BE37" s="22"/>
      <c r="BF37" s="22"/>
      <c r="BG37" s="22">
        <v>0</v>
      </c>
      <c r="BH37" s="22"/>
      <c r="BI37" s="22"/>
      <c r="BJ37" s="22"/>
      <c r="BK37" s="22">
        <v>0</v>
      </c>
      <c r="BL37" s="22"/>
      <c r="BM37" s="22"/>
      <c r="BN37" s="22">
        <v>0</v>
      </c>
      <c r="BO37" s="22"/>
      <c r="BP37" s="22"/>
      <c r="BQ37" s="22">
        <v>0</v>
      </c>
      <c r="BR37" s="22"/>
      <c r="BS37" s="22"/>
      <c r="BT37" s="23">
        <v>0</v>
      </c>
      <c r="BU37" s="23"/>
      <c r="BV37" s="24"/>
      <c r="BW37" s="16">
        <f t="shared" si="10"/>
        <v>100</v>
      </c>
      <c r="BX37" s="16">
        <f t="shared" si="11"/>
        <v>100</v>
      </c>
    </row>
    <row r="38" spans="1:76" s="9" customFormat="1" ht="16.5" thickBot="1" x14ac:dyDescent="0.3">
      <c r="A38" s="12"/>
      <c r="B38" s="13"/>
      <c r="C38" s="13"/>
      <c r="D38" s="26" t="s">
        <v>17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2">
        <v>26</v>
      </c>
      <c r="V38" s="22"/>
      <c r="W38" s="22"/>
      <c r="X38" s="22"/>
      <c r="Y38" s="22"/>
      <c r="Z38" s="22">
        <v>1</v>
      </c>
      <c r="AA38" s="22"/>
      <c r="AB38" s="22"/>
      <c r="AC38" s="22"/>
      <c r="AD38" s="22">
        <v>25</v>
      </c>
      <c r="AE38" s="22"/>
      <c r="AF38" s="22"/>
      <c r="AG38" s="22"/>
      <c r="AH38" s="22">
        <v>25</v>
      </c>
      <c r="AI38" s="22"/>
      <c r="AJ38" s="22"/>
      <c r="AK38" s="22"/>
      <c r="AL38" s="22"/>
      <c r="AM38" s="22">
        <v>0</v>
      </c>
      <c r="AN38" s="22"/>
      <c r="AO38" s="22"/>
      <c r="AP38" s="22"/>
      <c r="AQ38" s="22">
        <v>25</v>
      </c>
      <c r="AR38" s="22"/>
      <c r="AS38" s="22"/>
      <c r="AT38" s="22"/>
      <c r="AU38" s="22">
        <v>3</v>
      </c>
      <c r="AV38" s="22"/>
      <c r="AW38" s="22"/>
      <c r="AX38" s="22"/>
      <c r="AY38" s="22">
        <v>12</v>
      </c>
      <c r="AZ38" s="22"/>
      <c r="BA38" s="22"/>
      <c r="BB38" s="22"/>
      <c r="BC38" s="22">
        <v>10</v>
      </c>
      <c r="BD38" s="22"/>
      <c r="BE38" s="22"/>
      <c r="BF38" s="22"/>
      <c r="BG38" s="22">
        <v>0</v>
      </c>
      <c r="BH38" s="22"/>
      <c r="BI38" s="22"/>
      <c r="BJ38" s="22"/>
      <c r="BK38" s="23">
        <v>0</v>
      </c>
      <c r="BL38" s="23"/>
      <c r="BM38" s="23"/>
      <c r="BN38" s="23">
        <v>0</v>
      </c>
      <c r="BO38" s="23"/>
      <c r="BP38" s="23"/>
      <c r="BQ38" s="23">
        <v>0</v>
      </c>
      <c r="BR38" s="23"/>
      <c r="BS38" s="23"/>
      <c r="BT38" s="23">
        <v>0</v>
      </c>
      <c r="BU38" s="23"/>
      <c r="BV38" s="24"/>
      <c r="BW38" s="16">
        <f>(AQ38/AD38)*100</f>
        <v>100</v>
      </c>
      <c r="BX38" s="16">
        <f>((AU38+AY38)/AH38)*100</f>
        <v>60</v>
      </c>
    </row>
    <row r="39" spans="1:76" s="9" customFormat="1" ht="16.5" customHeight="1" thickBot="1" x14ac:dyDescent="0.3">
      <c r="A39" s="15"/>
      <c r="B39" s="87" t="s">
        <v>19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61"/>
      <c r="U39" s="62">
        <v>549</v>
      </c>
      <c r="V39" s="63"/>
      <c r="W39" s="63"/>
      <c r="X39" s="63"/>
      <c r="Y39" s="64"/>
      <c r="Z39" s="62">
        <v>3</v>
      </c>
      <c r="AA39" s="63"/>
      <c r="AB39" s="63"/>
      <c r="AC39" s="64"/>
      <c r="AD39" s="62">
        <v>546</v>
      </c>
      <c r="AE39" s="63"/>
      <c r="AF39" s="63"/>
      <c r="AG39" s="64"/>
      <c r="AH39" s="62">
        <v>546</v>
      </c>
      <c r="AI39" s="63"/>
      <c r="AJ39" s="63"/>
      <c r="AK39" s="63"/>
      <c r="AL39" s="64"/>
      <c r="AM39" s="62">
        <v>6</v>
      </c>
      <c r="AN39" s="63"/>
      <c r="AO39" s="63"/>
      <c r="AP39" s="64"/>
      <c r="AQ39" s="62">
        <v>540</v>
      </c>
      <c r="AR39" s="63"/>
      <c r="AS39" s="63"/>
      <c r="AT39" s="64"/>
      <c r="AU39" s="62">
        <v>38</v>
      </c>
      <c r="AV39" s="63"/>
      <c r="AW39" s="63"/>
      <c r="AX39" s="64"/>
      <c r="AY39" s="62">
        <v>180</v>
      </c>
      <c r="AZ39" s="63"/>
      <c r="BA39" s="63"/>
      <c r="BB39" s="64"/>
      <c r="BC39" s="62">
        <v>209</v>
      </c>
      <c r="BD39" s="63"/>
      <c r="BE39" s="63"/>
      <c r="BF39" s="64"/>
      <c r="BG39" s="62">
        <v>113</v>
      </c>
      <c r="BH39" s="63"/>
      <c r="BI39" s="63"/>
      <c r="BJ39" s="64"/>
      <c r="BK39" s="57">
        <v>0</v>
      </c>
      <c r="BL39" s="58"/>
      <c r="BM39" s="65"/>
      <c r="BN39" s="57">
        <v>0</v>
      </c>
      <c r="BO39" s="58"/>
      <c r="BP39" s="65"/>
      <c r="BQ39" s="57">
        <v>0</v>
      </c>
      <c r="BR39" s="58"/>
      <c r="BS39" s="65"/>
      <c r="BT39" s="57">
        <v>0</v>
      </c>
      <c r="BU39" s="58"/>
      <c r="BV39" s="59"/>
      <c r="BW39" s="16">
        <f t="shared" si="0"/>
        <v>98.901098901098905</v>
      </c>
      <c r="BX39" s="16">
        <f t="shared" si="1"/>
        <v>39.926739926739927</v>
      </c>
    </row>
    <row r="40" spans="1:76" s="9" customFormat="1" ht="15" customHeight="1" thickBot="1" x14ac:dyDescent="0.3">
      <c r="A40" s="34" t="s">
        <v>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6"/>
      <c r="U40" s="37">
        <v>129</v>
      </c>
      <c r="V40" s="37"/>
      <c r="W40" s="37"/>
      <c r="X40" s="37"/>
      <c r="Y40" s="37"/>
      <c r="Z40" s="37">
        <v>3</v>
      </c>
      <c r="AA40" s="37"/>
      <c r="AB40" s="37"/>
      <c r="AC40" s="37"/>
      <c r="AD40" s="37">
        <v>126</v>
      </c>
      <c r="AE40" s="37"/>
      <c r="AF40" s="37"/>
      <c r="AG40" s="37"/>
      <c r="AH40" s="37">
        <v>126</v>
      </c>
      <c r="AI40" s="37"/>
      <c r="AJ40" s="37"/>
      <c r="AK40" s="37"/>
      <c r="AL40" s="37"/>
      <c r="AM40" s="37">
        <v>0</v>
      </c>
      <c r="AN40" s="37"/>
      <c r="AO40" s="37"/>
      <c r="AP40" s="37"/>
      <c r="AQ40" s="37">
        <v>126</v>
      </c>
      <c r="AR40" s="37"/>
      <c r="AS40" s="37"/>
      <c r="AT40" s="37"/>
      <c r="AU40" s="37">
        <v>0</v>
      </c>
      <c r="AV40" s="37"/>
      <c r="AW40" s="37"/>
      <c r="AX40" s="37"/>
      <c r="AY40" s="37">
        <v>0</v>
      </c>
      <c r="AZ40" s="37"/>
      <c r="BA40" s="37"/>
      <c r="BB40" s="37"/>
      <c r="BC40" s="37">
        <v>55</v>
      </c>
      <c r="BD40" s="37"/>
      <c r="BE40" s="37"/>
      <c r="BF40" s="37"/>
      <c r="BG40" s="37">
        <v>71</v>
      </c>
      <c r="BH40" s="37"/>
      <c r="BI40" s="37"/>
      <c r="BJ40" s="37"/>
      <c r="BK40" s="42">
        <v>0</v>
      </c>
      <c r="BL40" s="42"/>
      <c r="BM40" s="42"/>
      <c r="BN40" s="42">
        <v>0</v>
      </c>
      <c r="BO40" s="42"/>
      <c r="BP40" s="42"/>
      <c r="BQ40" s="42">
        <v>0</v>
      </c>
      <c r="BR40" s="42"/>
      <c r="BS40" s="42"/>
      <c r="BT40" s="42">
        <v>0</v>
      </c>
      <c r="BU40" s="42"/>
      <c r="BV40" s="43"/>
      <c r="BW40" s="16">
        <f t="shared" ref="BW40:BW41" si="14">(AQ40/AD40)*100</f>
        <v>100</v>
      </c>
      <c r="BX40" s="16">
        <f t="shared" ref="BX40:BX41" si="15">((AU40+AY40)/AH40)*100</f>
        <v>0</v>
      </c>
    </row>
    <row r="41" spans="1:76" s="9" customFormat="1" ht="16.5" thickBot="1" x14ac:dyDescent="0.3">
      <c r="A41" s="12"/>
      <c r="B41" s="13"/>
      <c r="C41" s="13"/>
      <c r="D41" s="26" t="s">
        <v>14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2">
        <v>24</v>
      </c>
      <c r="V41" s="22"/>
      <c r="W41" s="22"/>
      <c r="X41" s="22"/>
      <c r="Y41" s="22"/>
      <c r="Z41" s="23">
        <v>0</v>
      </c>
      <c r="AA41" s="23"/>
      <c r="AB41" s="23"/>
      <c r="AC41" s="23"/>
      <c r="AD41" s="22">
        <v>24</v>
      </c>
      <c r="AE41" s="22"/>
      <c r="AF41" s="22"/>
      <c r="AG41" s="22"/>
      <c r="AH41" s="22">
        <v>24</v>
      </c>
      <c r="AI41" s="22"/>
      <c r="AJ41" s="22"/>
      <c r="AK41" s="22"/>
      <c r="AL41" s="22"/>
      <c r="AM41" s="23">
        <v>0</v>
      </c>
      <c r="AN41" s="23"/>
      <c r="AO41" s="23"/>
      <c r="AP41" s="23"/>
      <c r="AQ41" s="22">
        <v>24</v>
      </c>
      <c r="AR41" s="22"/>
      <c r="AS41" s="22"/>
      <c r="AT41" s="22"/>
      <c r="AU41" s="22">
        <v>0</v>
      </c>
      <c r="AV41" s="22"/>
      <c r="AW41" s="22"/>
      <c r="AX41" s="22"/>
      <c r="AY41" s="22">
        <v>0</v>
      </c>
      <c r="AZ41" s="22"/>
      <c r="BA41" s="22"/>
      <c r="BB41" s="22"/>
      <c r="BC41" s="22">
        <v>20</v>
      </c>
      <c r="BD41" s="22"/>
      <c r="BE41" s="22"/>
      <c r="BF41" s="22"/>
      <c r="BG41" s="22">
        <v>4</v>
      </c>
      <c r="BH41" s="22"/>
      <c r="BI41" s="22"/>
      <c r="BJ41" s="22"/>
      <c r="BK41" s="23">
        <v>0</v>
      </c>
      <c r="BL41" s="23"/>
      <c r="BM41" s="23"/>
      <c r="BN41" s="23">
        <v>0</v>
      </c>
      <c r="BO41" s="23"/>
      <c r="BP41" s="23"/>
      <c r="BQ41" s="23">
        <v>0</v>
      </c>
      <c r="BR41" s="23"/>
      <c r="BS41" s="23"/>
      <c r="BT41" s="23">
        <v>0</v>
      </c>
      <c r="BU41" s="23"/>
      <c r="BV41" s="24"/>
      <c r="BW41" s="16">
        <f t="shared" si="14"/>
        <v>100</v>
      </c>
      <c r="BX41" s="16">
        <f t="shared" si="15"/>
        <v>0</v>
      </c>
    </row>
    <row r="42" spans="1:76" s="9" customFormat="1" ht="16.5" thickBot="1" x14ac:dyDescent="0.3">
      <c r="A42" s="12"/>
      <c r="B42" s="13"/>
      <c r="C42" s="13"/>
      <c r="D42" s="26" t="s">
        <v>15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2">
        <v>38</v>
      </c>
      <c r="V42" s="22"/>
      <c r="W42" s="22"/>
      <c r="X42" s="22"/>
      <c r="Y42" s="22"/>
      <c r="Z42" s="23">
        <v>3</v>
      </c>
      <c r="AA42" s="23"/>
      <c r="AB42" s="23"/>
      <c r="AC42" s="23"/>
      <c r="AD42" s="22">
        <v>35</v>
      </c>
      <c r="AE42" s="22"/>
      <c r="AF42" s="22"/>
      <c r="AG42" s="22"/>
      <c r="AH42" s="22">
        <v>35</v>
      </c>
      <c r="AI42" s="22"/>
      <c r="AJ42" s="22"/>
      <c r="AK42" s="22"/>
      <c r="AL42" s="22"/>
      <c r="AM42" s="23">
        <v>0</v>
      </c>
      <c r="AN42" s="23"/>
      <c r="AO42" s="23"/>
      <c r="AP42" s="23"/>
      <c r="AQ42" s="22">
        <v>35</v>
      </c>
      <c r="AR42" s="22"/>
      <c r="AS42" s="22"/>
      <c r="AT42" s="22"/>
      <c r="AU42" s="22">
        <v>0</v>
      </c>
      <c r="AV42" s="22"/>
      <c r="AW42" s="22"/>
      <c r="AX42" s="22"/>
      <c r="AY42" s="22">
        <v>0</v>
      </c>
      <c r="AZ42" s="22"/>
      <c r="BA42" s="22"/>
      <c r="BB42" s="22"/>
      <c r="BC42" s="22">
        <v>21</v>
      </c>
      <c r="BD42" s="22"/>
      <c r="BE42" s="22"/>
      <c r="BF42" s="22"/>
      <c r="BG42" s="22">
        <v>14</v>
      </c>
      <c r="BH42" s="22"/>
      <c r="BI42" s="22"/>
      <c r="BJ42" s="22"/>
      <c r="BK42" s="23">
        <v>0</v>
      </c>
      <c r="BL42" s="23"/>
      <c r="BM42" s="23"/>
      <c r="BN42" s="23">
        <v>0</v>
      </c>
      <c r="BO42" s="23"/>
      <c r="BP42" s="23"/>
      <c r="BQ42" s="23">
        <v>0</v>
      </c>
      <c r="BR42" s="23"/>
      <c r="BS42" s="23"/>
      <c r="BT42" s="23">
        <v>0</v>
      </c>
      <c r="BU42" s="23"/>
      <c r="BV42" s="24"/>
      <c r="BW42" s="16">
        <f t="shared" ref="BW42" si="16">(AQ42/AD42)*100</f>
        <v>100</v>
      </c>
      <c r="BX42" s="16">
        <f t="shared" ref="BX42" si="17">((AU42+AY42)/AH42)*100</f>
        <v>0</v>
      </c>
    </row>
    <row r="43" spans="1:76" s="9" customFormat="1" ht="16.5" thickBot="1" x14ac:dyDescent="0.3">
      <c r="A43" s="12"/>
      <c r="B43" s="13"/>
      <c r="C43" s="13"/>
      <c r="D43" s="26" t="s">
        <v>16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2">
        <v>67</v>
      </c>
      <c r="V43" s="22"/>
      <c r="W43" s="22"/>
      <c r="X43" s="22"/>
      <c r="Y43" s="22"/>
      <c r="Z43" s="23">
        <v>0</v>
      </c>
      <c r="AA43" s="23"/>
      <c r="AB43" s="23"/>
      <c r="AC43" s="23"/>
      <c r="AD43" s="22">
        <v>67</v>
      </c>
      <c r="AE43" s="22"/>
      <c r="AF43" s="22"/>
      <c r="AG43" s="22"/>
      <c r="AH43" s="22">
        <v>67</v>
      </c>
      <c r="AI43" s="22"/>
      <c r="AJ43" s="22"/>
      <c r="AK43" s="22"/>
      <c r="AL43" s="22"/>
      <c r="AM43" s="23">
        <v>0</v>
      </c>
      <c r="AN43" s="23"/>
      <c r="AO43" s="23"/>
      <c r="AP43" s="23"/>
      <c r="AQ43" s="22">
        <v>67</v>
      </c>
      <c r="AR43" s="22"/>
      <c r="AS43" s="22"/>
      <c r="AT43" s="22"/>
      <c r="AU43" s="22">
        <v>0</v>
      </c>
      <c r="AV43" s="22"/>
      <c r="AW43" s="22"/>
      <c r="AX43" s="22"/>
      <c r="AY43" s="22">
        <v>0</v>
      </c>
      <c r="AZ43" s="22"/>
      <c r="BA43" s="22"/>
      <c r="BB43" s="22"/>
      <c r="BC43" s="22">
        <v>14</v>
      </c>
      <c r="BD43" s="22"/>
      <c r="BE43" s="22"/>
      <c r="BF43" s="22"/>
      <c r="BG43" s="22">
        <v>53</v>
      </c>
      <c r="BH43" s="22"/>
      <c r="BI43" s="22"/>
      <c r="BJ43" s="22"/>
      <c r="BK43" s="23">
        <v>0</v>
      </c>
      <c r="BL43" s="23"/>
      <c r="BM43" s="23"/>
      <c r="BN43" s="23">
        <v>0</v>
      </c>
      <c r="BO43" s="23"/>
      <c r="BP43" s="23"/>
      <c r="BQ43" s="23">
        <v>0</v>
      </c>
      <c r="BR43" s="23"/>
      <c r="BS43" s="23"/>
      <c r="BT43" s="23">
        <v>0</v>
      </c>
      <c r="BU43" s="23"/>
      <c r="BV43" s="24"/>
      <c r="BW43" s="16">
        <f t="shared" ref="BW43" si="18">(AQ43/AD43)*100</f>
        <v>100</v>
      </c>
      <c r="BX43" s="16">
        <f t="shared" ref="BX43" si="19">((AU43+AY43)/AH43)*100</f>
        <v>0</v>
      </c>
    </row>
    <row r="44" spans="1:76" s="9" customFormat="1" ht="33.75" customHeight="1" thickBot="1" x14ac:dyDescent="0.3">
      <c r="A44" s="34" t="s">
        <v>41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6"/>
      <c r="U44" s="37">
        <v>139</v>
      </c>
      <c r="V44" s="37"/>
      <c r="W44" s="37"/>
      <c r="X44" s="37"/>
      <c r="Y44" s="37"/>
      <c r="Z44" s="37">
        <v>0</v>
      </c>
      <c r="AA44" s="37"/>
      <c r="AB44" s="37"/>
      <c r="AC44" s="37"/>
      <c r="AD44" s="37">
        <v>139</v>
      </c>
      <c r="AE44" s="37"/>
      <c r="AF44" s="37"/>
      <c r="AG44" s="37"/>
      <c r="AH44" s="37">
        <v>139</v>
      </c>
      <c r="AI44" s="37"/>
      <c r="AJ44" s="37"/>
      <c r="AK44" s="37"/>
      <c r="AL44" s="37"/>
      <c r="AM44" s="37">
        <v>2</v>
      </c>
      <c r="AN44" s="37"/>
      <c r="AO44" s="37"/>
      <c r="AP44" s="37"/>
      <c r="AQ44" s="37">
        <v>137</v>
      </c>
      <c r="AR44" s="37"/>
      <c r="AS44" s="37"/>
      <c r="AT44" s="37"/>
      <c r="AU44" s="37">
        <v>14</v>
      </c>
      <c r="AV44" s="37"/>
      <c r="AW44" s="37"/>
      <c r="AX44" s="37"/>
      <c r="AY44" s="37">
        <v>54</v>
      </c>
      <c r="AZ44" s="37"/>
      <c r="BA44" s="37"/>
      <c r="BB44" s="37"/>
      <c r="BC44" s="37">
        <v>58</v>
      </c>
      <c r="BD44" s="37"/>
      <c r="BE44" s="37"/>
      <c r="BF44" s="37"/>
      <c r="BG44" s="37">
        <v>11</v>
      </c>
      <c r="BH44" s="37"/>
      <c r="BI44" s="37"/>
      <c r="BJ44" s="37"/>
      <c r="BK44" s="42">
        <v>0</v>
      </c>
      <c r="BL44" s="42"/>
      <c r="BM44" s="42"/>
      <c r="BN44" s="42">
        <v>0</v>
      </c>
      <c r="BO44" s="42"/>
      <c r="BP44" s="42"/>
      <c r="BQ44" s="42">
        <f>BQ45+BQ46+BQ47+BQ48</f>
        <v>0</v>
      </c>
      <c r="BR44" s="42"/>
      <c r="BS44" s="42"/>
      <c r="BT44" s="42">
        <v>0</v>
      </c>
      <c r="BU44" s="42"/>
      <c r="BV44" s="43"/>
      <c r="BW44" s="16">
        <f t="shared" si="0"/>
        <v>98.561151079136692</v>
      </c>
      <c r="BX44" s="16">
        <f t="shared" si="1"/>
        <v>48.920863309352519</v>
      </c>
    </row>
    <row r="45" spans="1:76" s="9" customFormat="1" ht="16.5" thickBot="1" x14ac:dyDescent="0.3">
      <c r="A45" s="12"/>
      <c r="B45" s="13"/>
      <c r="C45" s="13"/>
      <c r="D45" s="26" t="s">
        <v>14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2">
        <v>25</v>
      </c>
      <c r="V45" s="22"/>
      <c r="W45" s="22"/>
      <c r="X45" s="22"/>
      <c r="Y45" s="22"/>
      <c r="Z45" s="22">
        <v>0</v>
      </c>
      <c r="AA45" s="22"/>
      <c r="AB45" s="22"/>
      <c r="AC45" s="22"/>
      <c r="AD45" s="22">
        <v>25</v>
      </c>
      <c r="AE45" s="22"/>
      <c r="AF45" s="22"/>
      <c r="AG45" s="22"/>
      <c r="AH45" s="22">
        <v>25</v>
      </c>
      <c r="AI45" s="22"/>
      <c r="AJ45" s="22"/>
      <c r="AK45" s="22"/>
      <c r="AL45" s="22"/>
      <c r="AM45" s="22">
        <v>0</v>
      </c>
      <c r="AN45" s="22"/>
      <c r="AO45" s="22"/>
      <c r="AP45" s="22"/>
      <c r="AQ45" s="22">
        <v>25</v>
      </c>
      <c r="AR45" s="22"/>
      <c r="AS45" s="22"/>
      <c r="AT45" s="22"/>
      <c r="AU45" s="22">
        <v>2</v>
      </c>
      <c r="AV45" s="22"/>
      <c r="AW45" s="22"/>
      <c r="AX45" s="22"/>
      <c r="AY45" s="22">
        <v>8</v>
      </c>
      <c r="AZ45" s="22"/>
      <c r="BA45" s="22"/>
      <c r="BB45" s="22"/>
      <c r="BC45" s="22">
        <v>14</v>
      </c>
      <c r="BD45" s="22"/>
      <c r="BE45" s="22"/>
      <c r="BF45" s="22"/>
      <c r="BG45" s="22">
        <v>1</v>
      </c>
      <c r="BH45" s="22"/>
      <c r="BI45" s="22"/>
      <c r="BJ45" s="22"/>
      <c r="BK45" s="23">
        <v>0</v>
      </c>
      <c r="BL45" s="23"/>
      <c r="BM45" s="23"/>
      <c r="BN45" s="23">
        <v>0</v>
      </c>
      <c r="BO45" s="23"/>
      <c r="BP45" s="23"/>
      <c r="BQ45" s="23">
        <v>0</v>
      </c>
      <c r="BR45" s="23"/>
      <c r="BS45" s="23"/>
      <c r="BT45" s="23">
        <v>0</v>
      </c>
      <c r="BU45" s="23"/>
      <c r="BV45" s="24"/>
      <c r="BW45" s="16">
        <f t="shared" si="0"/>
        <v>100</v>
      </c>
      <c r="BX45" s="16">
        <f t="shared" si="1"/>
        <v>40</v>
      </c>
    </row>
    <row r="46" spans="1:76" s="9" customFormat="1" ht="16.5" thickBot="1" x14ac:dyDescent="0.3">
      <c r="A46" s="12"/>
      <c r="B46" s="13"/>
      <c r="C46" s="13"/>
      <c r="D46" s="26" t="s">
        <v>15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2">
        <v>36</v>
      </c>
      <c r="V46" s="22"/>
      <c r="W46" s="22"/>
      <c r="X46" s="22"/>
      <c r="Y46" s="22"/>
      <c r="Z46" s="23">
        <v>0</v>
      </c>
      <c r="AA46" s="23"/>
      <c r="AB46" s="23"/>
      <c r="AC46" s="23"/>
      <c r="AD46" s="22">
        <v>36</v>
      </c>
      <c r="AE46" s="22"/>
      <c r="AF46" s="22"/>
      <c r="AG46" s="22"/>
      <c r="AH46" s="22">
        <v>36</v>
      </c>
      <c r="AI46" s="22"/>
      <c r="AJ46" s="22"/>
      <c r="AK46" s="22"/>
      <c r="AL46" s="22"/>
      <c r="AM46" s="22">
        <v>0</v>
      </c>
      <c r="AN46" s="22"/>
      <c r="AO46" s="22"/>
      <c r="AP46" s="22"/>
      <c r="AQ46" s="22">
        <v>36</v>
      </c>
      <c r="AR46" s="22"/>
      <c r="AS46" s="22"/>
      <c r="AT46" s="22"/>
      <c r="AU46" s="22">
        <v>6</v>
      </c>
      <c r="AV46" s="22"/>
      <c r="AW46" s="22"/>
      <c r="AX46" s="22"/>
      <c r="AY46" s="22">
        <v>11</v>
      </c>
      <c r="AZ46" s="22"/>
      <c r="BA46" s="22"/>
      <c r="BB46" s="22"/>
      <c r="BC46" s="22">
        <v>11</v>
      </c>
      <c r="BD46" s="22"/>
      <c r="BE46" s="22"/>
      <c r="BF46" s="22"/>
      <c r="BG46" s="23">
        <v>8</v>
      </c>
      <c r="BH46" s="23"/>
      <c r="BI46" s="23"/>
      <c r="BJ46" s="23"/>
      <c r="BK46" s="23">
        <v>0</v>
      </c>
      <c r="BL46" s="23"/>
      <c r="BM46" s="23"/>
      <c r="BN46" s="23">
        <v>0</v>
      </c>
      <c r="BO46" s="23"/>
      <c r="BP46" s="23"/>
      <c r="BQ46" s="23">
        <v>0</v>
      </c>
      <c r="BR46" s="23"/>
      <c r="BS46" s="23"/>
      <c r="BT46" s="23">
        <v>0</v>
      </c>
      <c r="BU46" s="23"/>
      <c r="BV46" s="24"/>
      <c r="BW46" s="16">
        <f t="shared" si="0"/>
        <v>100</v>
      </c>
      <c r="BX46" s="16">
        <f t="shared" si="1"/>
        <v>47.222222222222221</v>
      </c>
    </row>
    <row r="47" spans="1:76" s="9" customFormat="1" ht="16.5" thickBot="1" x14ac:dyDescent="0.3">
      <c r="A47" s="12"/>
      <c r="B47" s="13"/>
      <c r="C47" s="13"/>
      <c r="D47" s="26" t="s">
        <v>16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2">
        <v>42</v>
      </c>
      <c r="V47" s="22"/>
      <c r="W47" s="22"/>
      <c r="X47" s="22"/>
      <c r="Y47" s="22"/>
      <c r="Z47" s="22">
        <v>0</v>
      </c>
      <c r="AA47" s="22"/>
      <c r="AB47" s="22"/>
      <c r="AC47" s="22"/>
      <c r="AD47" s="22">
        <v>42</v>
      </c>
      <c r="AE47" s="22"/>
      <c r="AF47" s="22"/>
      <c r="AG47" s="22"/>
      <c r="AH47" s="22">
        <v>42</v>
      </c>
      <c r="AI47" s="22"/>
      <c r="AJ47" s="22"/>
      <c r="AK47" s="22"/>
      <c r="AL47" s="22"/>
      <c r="AM47" s="23">
        <v>0</v>
      </c>
      <c r="AN47" s="23"/>
      <c r="AO47" s="23"/>
      <c r="AP47" s="23"/>
      <c r="AQ47" s="22">
        <v>42</v>
      </c>
      <c r="AR47" s="22"/>
      <c r="AS47" s="22"/>
      <c r="AT47" s="22"/>
      <c r="AU47" s="22">
        <v>2</v>
      </c>
      <c r="AV47" s="22"/>
      <c r="AW47" s="22"/>
      <c r="AX47" s="22"/>
      <c r="AY47" s="22">
        <v>16</v>
      </c>
      <c r="AZ47" s="22"/>
      <c r="BA47" s="22"/>
      <c r="BB47" s="22"/>
      <c r="BC47" s="22">
        <v>23</v>
      </c>
      <c r="BD47" s="22"/>
      <c r="BE47" s="22"/>
      <c r="BF47" s="22"/>
      <c r="BG47" s="22">
        <v>1</v>
      </c>
      <c r="BH47" s="22"/>
      <c r="BI47" s="22"/>
      <c r="BJ47" s="22"/>
      <c r="BK47" s="23">
        <v>0</v>
      </c>
      <c r="BL47" s="23"/>
      <c r="BM47" s="23"/>
      <c r="BN47" s="23">
        <v>0</v>
      </c>
      <c r="BO47" s="23"/>
      <c r="BP47" s="23"/>
      <c r="BQ47" s="23">
        <v>0</v>
      </c>
      <c r="BR47" s="23"/>
      <c r="BS47" s="23"/>
      <c r="BT47" s="23">
        <v>0</v>
      </c>
      <c r="BU47" s="23"/>
      <c r="BV47" s="24"/>
      <c r="BW47" s="16">
        <f t="shared" si="0"/>
        <v>100</v>
      </c>
      <c r="BX47" s="16">
        <f t="shared" si="1"/>
        <v>42.857142857142854</v>
      </c>
    </row>
    <row r="48" spans="1:76" s="9" customFormat="1" ht="16.5" thickBot="1" x14ac:dyDescent="0.3">
      <c r="A48" s="12"/>
      <c r="B48" s="13"/>
      <c r="C48" s="13"/>
      <c r="D48" s="26" t="s">
        <v>17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2">
        <v>18</v>
      </c>
      <c r="V48" s="22"/>
      <c r="W48" s="22"/>
      <c r="X48" s="22"/>
      <c r="Y48" s="22"/>
      <c r="Z48" s="22">
        <v>0</v>
      </c>
      <c r="AA48" s="22"/>
      <c r="AB48" s="22"/>
      <c r="AC48" s="22"/>
      <c r="AD48" s="22">
        <v>18</v>
      </c>
      <c r="AE48" s="22"/>
      <c r="AF48" s="22"/>
      <c r="AG48" s="22"/>
      <c r="AH48" s="22">
        <v>18</v>
      </c>
      <c r="AI48" s="22"/>
      <c r="AJ48" s="22"/>
      <c r="AK48" s="22"/>
      <c r="AL48" s="22"/>
      <c r="AM48" s="23">
        <v>1</v>
      </c>
      <c r="AN48" s="23"/>
      <c r="AO48" s="23"/>
      <c r="AP48" s="23"/>
      <c r="AQ48" s="22">
        <v>17</v>
      </c>
      <c r="AR48" s="22"/>
      <c r="AS48" s="22"/>
      <c r="AT48" s="22"/>
      <c r="AU48" s="22">
        <v>3</v>
      </c>
      <c r="AV48" s="22"/>
      <c r="AW48" s="22"/>
      <c r="AX48" s="22"/>
      <c r="AY48" s="22">
        <v>8</v>
      </c>
      <c r="AZ48" s="22"/>
      <c r="BA48" s="22"/>
      <c r="BB48" s="22"/>
      <c r="BC48" s="22">
        <v>5</v>
      </c>
      <c r="BD48" s="22"/>
      <c r="BE48" s="22"/>
      <c r="BF48" s="22"/>
      <c r="BG48" s="22">
        <v>1</v>
      </c>
      <c r="BH48" s="22"/>
      <c r="BI48" s="22"/>
      <c r="BJ48" s="22"/>
      <c r="BK48" s="23">
        <v>0</v>
      </c>
      <c r="BL48" s="23"/>
      <c r="BM48" s="23"/>
      <c r="BN48" s="23">
        <v>0</v>
      </c>
      <c r="BO48" s="23"/>
      <c r="BP48" s="23"/>
      <c r="BQ48" s="23">
        <v>0</v>
      </c>
      <c r="BR48" s="23"/>
      <c r="BS48" s="23"/>
      <c r="BT48" s="23">
        <v>0</v>
      </c>
      <c r="BU48" s="23"/>
      <c r="BV48" s="24"/>
      <c r="BW48" s="16">
        <f t="shared" si="0"/>
        <v>94.444444444444443</v>
      </c>
      <c r="BX48" s="16">
        <f t="shared" si="1"/>
        <v>61.111111111111114</v>
      </c>
    </row>
    <row r="49" spans="1:76" s="9" customFormat="1" ht="16.5" thickBot="1" x14ac:dyDescent="0.3">
      <c r="A49" s="12"/>
      <c r="B49" s="13"/>
      <c r="C49" s="13"/>
      <c r="D49" s="26" t="s">
        <v>18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2">
        <v>18</v>
      </c>
      <c r="V49" s="22"/>
      <c r="W49" s="22"/>
      <c r="X49" s="22"/>
      <c r="Y49" s="22"/>
      <c r="Z49" s="22">
        <v>0</v>
      </c>
      <c r="AA49" s="22"/>
      <c r="AB49" s="22"/>
      <c r="AC49" s="22"/>
      <c r="AD49" s="22">
        <v>18</v>
      </c>
      <c r="AE49" s="22"/>
      <c r="AF49" s="22"/>
      <c r="AG49" s="22"/>
      <c r="AH49" s="22">
        <v>18</v>
      </c>
      <c r="AI49" s="22"/>
      <c r="AJ49" s="22"/>
      <c r="AK49" s="22"/>
      <c r="AL49" s="22"/>
      <c r="AM49" s="23">
        <v>1</v>
      </c>
      <c r="AN49" s="23"/>
      <c r="AO49" s="23"/>
      <c r="AP49" s="23"/>
      <c r="AQ49" s="22">
        <v>17</v>
      </c>
      <c r="AR49" s="22"/>
      <c r="AS49" s="22"/>
      <c r="AT49" s="22"/>
      <c r="AU49" s="22">
        <v>1</v>
      </c>
      <c r="AV49" s="22"/>
      <c r="AW49" s="22"/>
      <c r="AX49" s="22"/>
      <c r="AY49" s="22">
        <v>11</v>
      </c>
      <c r="AZ49" s="22"/>
      <c r="BA49" s="22"/>
      <c r="BB49" s="22"/>
      <c r="BC49" s="22">
        <v>5</v>
      </c>
      <c r="BD49" s="22"/>
      <c r="BE49" s="22"/>
      <c r="BF49" s="22"/>
      <c r="BG49" s="22">
        <v>0</v>
      </c>
      <c r="BH49" s="22"/>
      <c r="BI49" s="22"/>
      <c r="BJ49" s="22"/>
      <c r="BK49" s="23">
        <v>0</v>
      </c>
      <c r="BL49" s="23"/>
      <c r="BM49" s="23"/>
      <c r="BN49" s="23">
        <v>0</v>
      </c>
      <c r="BO49" s="23"/>
      <c r="BP49" s="23"/>
      <c r="BQ49" s="23">
        <v>0</v>
      </c>
      <c r="BR49" s="23"/>
      <c r="BS49" s="23"/>
      <c r="BT49" s="23">
        <v>0</v>
      </c>
      <c r="BU49" s="23"/>
      <c r="BV49" s="24"/>
      <c r="BW49" s="16">
        <f t="shared" si="0"/>
        <v>94.444444444444443</v>
      </c>
      <c r="BX49" s="16">
        <f t="shared" si="1"/>
        <v>66.666666666666657</v>
      </c>
    </row>
    <row r="50" spans="1:76" s="9" customFormat="1" ht="15" customHeight="1" thickBot="1" x14ac:dyDescent="0.3">
      <c r="A50" s="34" t="s">
        <v>42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37">
        <v>149</v>
      </c>
      <c r="V50" s="37"/>
      <c r="W50" s="37"/>
      <c r="X50" s="37"/>
      <c r="Y50" s="37"/>
      <c r="Z50" s="42">
        <v>0</v>
      </c>
      <c r="AA50" s="42"/>
      <c r="AB50" s="42"/>
      <c r="AC50" s="42"/>
      <c r="AD50" s="37">
        <v>149</v>
      </c>
      <c r="AE50" s="37"/>
      <c r="AF50" s="37"/>
      <c r="AG50" s="37"/>
      <c r="AH50" s="37">
        <v>149</v>
      </c>
      <c r="AI50" s="37"/>
      <c r="AJ50" s="37"/>
      <c r="AK50" s="37"/>
      <c r="AL50" s="37"/>
      <c r="AM50" s="37">
        <v>3</v>
      </c>
      <c r="AN50" s="37"/>
      <c r="AO50" s="37"/>
      <c r="AP50" s="37"/>
      <c r="AQ50" s="37">
        <v>146</v>
      </c>
      <c r="AR50" s="37"/>
      <c r="AS50" s="37"/>
      <c r="AT50" s="37"/>
      <c r="AU50" s="37">
        <v>17</v>
      </c>
      <c r="AV50" s="37"/>
      <c r="AW50" s="37"/>
      <c r="AX50" s="37"/>
      <c r="AY50" s="37">
        <v>66</v>
      </c>
      <c r="AZ50" s="37"/>
      <c r="BA50" s="37"/>
      <c r="BB50" s="37"/>
      <c r="BC50" s="37">
        <v>57</v>
      </c>
      <c r="BD50" s="37"/>
      <c r="BE50" s="37"/>
      <c r="BF50" s="37"/>
      <c r="BG50" s="37">
        <v>6</v>
      </c>
      <c r="BH50" s="37"/>
      <c r="BI50" s="37"/>
      <c r="BJ50" s="37"/>
      <c r="BK50" s="42">
        <v>0</v>
      </c>
      <c r="BL50" s="42"/>
      <c r="BM50" s="42"/>
      <c r="BN50" s="42">
        <v>0</v>
      </c>
      <c r="BO50" s="42"/>
      <c r="BP50" s="42"/>
      <c r="BQ50" s="42">
        <v>0</v>
      </c>
      <c r="BR50" s="42"/>
      <c r="BS50" s="42"/>
      <c r="BT50" s="42">
        <v>0</v>
      </c>
      <c r="BU50" s="42"/>
      <c r="BV50" s="43"/>
      <c r="BW50" s="16">
        <f t="shared" si="0"/>
        <v>97.986577181208062</v>
      </c>
      <c r="BX50" s="16">
        <f t="shared" si="1"/>
        <v>55.70469798657718</v>
      </c>
    </row>
    <row r="51" spans="1:76" s="9" customFormat="1" ht="16.5" thickBot="1" x14ac:dyDescent="0.3">
      <c r="A51" s="12"/>
      <c r="B51" s="13"/>
      <c r="C51" s="13"/>
      <c r="D51" s="26" t="s">
        <v>14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2">
        <v>38</v>
      </c>
      <c r="V51" s="22"/>
      <c r="W51" s="22"/>
      <c r="X51" s="22"/>
      <c r="Y51" s="22"/>
      <c r="Z51" s="23">
        <v>0</v>
      </c>
      <c r="AA51" s="23"/>
      <c r="AB51" s="23"/>
      <c r="AC51" s="23"/>
      <c r="AD51" s="22">
        <v>38</v>
      </c>
      <c r="AE51" s="22"/>
      <c r="AF51" s="22"/>
      <c r="AG51" s="22"/>
      <c r="AH51" s="22">
        <v>38</v>
      </c>
      <c r="AI51" s="22"/>
      <c r="AJ51" s="22"/>
      <c r="AK51" s="22"/>
      <c r="AL51" s="22"/>
      <c r="AM51" s="22">
        <v>1</v>
      </c>
      <c r="AN51" s="22"/>
      <c r="AO51" s="22"/>
      <c r="AP51" s="22"/>
      <c r="AQ51" s="22">
        <v>37</v>
      </c>
      <c r="AR51" s="22"/>
      <c r="AS51" s="22"/>
      <c r="AT51" s="22"/>
      <c r="AU51" s="22">
        <v>2</v>
      </c>
      <c r="AV51" s="22"/>
      <c r="AW51" s="22"/>
      <c r="AX51" s="22"/>
      <c r="AY51" s="22">
        <v>9</v>
      </c>
      <c r="AZ51" s="22"/>
      <c r="BA51" s="22"/>
      <c r="BB51" s="22"/>
      <c r="BC51" s="22">
        <v>24</v>
      </c>
      <c r="BD51" s="22"/>
      <c r="BE51" s="22"/>
      <c r="BF51" s="22"/>
      <c r="BG51" s="23">
        <v>2</v>
      </c>
      <c r="BH51" s="23"/>
      <c r="BI51" s="23"/>
      <c r="BJ51" s="23"/>
      <c r="BK51" s="23">
        <v>0</v>
      </c>
      <c r="BL51" s="23"/>
      <c r="BM51" s="23"/>
      <c r="BN51" s="23">
        <v>0</v>
      </c>
      <c r="BO51" s="23"/>
      <c r="BP51" s="23"/>
      <c r="BQ51" s="23">
        <v>0</v>
      </c>
      <c r="BR51" s="23"/>
      <c r="BS51" s="23"/>
      <c r="BT51" s="23">
        <v>0</v>
      </c>
      <c r="BU51" s="23"/>
      <c r="BV51" s="24"/>
      <c r="BW51" s="16">
        <f t="shared" si="0"/>
        <v>97.368421052631575</v>
      </c>
      <c r="BX51" s="16">
        <f t="shared" si="1"/>
        <v>28.947368421052634</v>
      </c>
    </row>
    <row r="52" spans="1:76" s="9" customFormat="1" ht="16.5" thickBot="1" x14ac:dyDescent="0.3">
      <c r="A52" s="12"/>
      <c r="B52" s="13"/>
      <c r="C52" s="13"/>
      <c r="D52" s="26" t="s">
        <v>15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2">
        <v>31</v>
      </c>
      <c r="V52" s="22"/>
      <c r="W52" s="22"/>
      <c r="X52" s="22"/>
      <c r="Y52" s="22"/>
      <c r="Z52" s="23">
        <v>0</v>
      </c>
      <c r="AA52" s="23"/>
      <c r="AB52" s="23"/>
      <c r="AC52" s="23"/>
      <c r="AD52" s="22">
        <v>31</v>
      </c>
      <c r="AE52" s="22"/>
      <c r="AF52" s="22"/>
      <c r="AG52" s="22"/>
      <c r="AH52" s="22">
        <v>31</v>
      </c>
      <c r="AI52" s="22"/>
      <c r="AJ52" s="22"/>
      <c r="AK52" s="22"/>
      <c r="AL52" s="22"/>
      <c r="AM52" s="22">
        <v>2</v>
      </c>
      <c r="AN52" s="22"/>
      <c r="AO52" s="22"/>
      <c r="AP52" s="22"/>
      <c r="AQ52" s="22">
        <v>29</v>
      </c>
      <c r="AR52" s="22"/>
      <c r="AS52" s="22"/>
      <c r="AT52" s="22"/>
      <c r="AU52" s="22">
        <v>5</v>
      </c>
      <c r="AV52" s="22"/>
      <c r="AW52" s="22"/>
      <c r="AX52" s="22"/>
      <c r="AY52" s="22">
        <v>21</v>
      </c>
      <c r="AZ52" s="22"/>
      <c r="BA52" s="22"/>
      <c r="BB52" s="22"/>
      <c r="BC52" s="22">
        <v>3</v>
      </c>
      <c r="BD52" s="22"/>
      <c r="BE52" s="22"/>
      <c r="BF52" s="22"/>
      <c r="BG52" s="22">
        <v>0</v>
      </c>
      <c r="BH52" s="22"/>
      <c r="BI52" s="22"/>
      <c r="BJ52" s="22"/>
      <c r="BK52" s="23">
        <v>0</v>
      </c>
      <c r="BL52" s="23"/>
      <c r="BM52" s="23"/>
      <c r="BN52" s="23">
        <v>0</v>
      </c>
      <c r="BO52" s="23"/>
      <c r="BP52" s="23"/>
      <c r="BQ52" s="23">
        <v>0</v>
      </c>
      <c r="BR52" s="23"/>
      <c r="BS52" s="23"/>
      <c r="BT52" s="23">
        <v>0</v>
      </c>
      <c r="BU52" s="23"/>
      <c r="BV52" s="24"/>
      <c r="BW52" s="16">
        <f t="shared" si="0"/>
        <v>93.548387096774192</v>
      </c>
      <c r="BX52" s="16">
        <f t="shared" si="1"/>
        <v>83.870967741935488</v>
      </c>
    </row>
    <row r="53" spans="1:76" s="9" customFormat="1" ht="16.5" thickBot="1" x14ac:dyDescent="0.3">
      <c r="A53" s="12"/>
      <c r="B53" s="13"/>
      <c r="C53" s="13"/>
      <c r="D53" s="26" t="s">
        <v>16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2">
        <v>32</v>
      </c>
      <c r="V53" s="22"/>
      <c r="W53" s="22"/>
      <c r="X53" s="22"/>
      <c r="Y53" s="22"/>
      <c r="Z53" s="23">
        <v>0</v>
      </c>
      <c r="AA53" s="23"/>
      <c r="AB53" s="23"/>
      <c r="AC53" s="23"/>
      <c r="AD53" s="22">
        <v>32</v>
      </c>
      <c r="AE53" s="22"/>
      <c r="AF53" s="22"/>
      <c r="AG53" s="22"/>
      <c r="AH53" s="22">
        <v>32</v>
      </c>
      <c r="AI53" s="22"/>
      <c r="AJ53" s="22"/>
      <c r="AK53" s="22"/>
      <c r="AL53" s="22"/>
      <c r="AM53" s="23">
        <v>0</v>
      </c>
      <c r="AN53" s="23"/>
      <c r="AO53" s="23"/>
      <c r="AP53" s="23"/>
      <c r="AQ53" s="22">
        <v>32</v>
      </c>
      <c r="AR53" s="22"/>
      <c r="AS53" s="22"/>
      <c r="AT53" s="22"/>
      <c r="AU53" s="22">
        <v>2</v>
      </c>
      <c r="AV53" s="22"/>
      <c r="AW53" s="22"/>
      <c r="AX53" s="22"/>
      <c r="AY53" s="22">
        <v>18</v>
      </c>
      <c r="AZ53" s="22"/>
      <c r="BA53" s="22"/>
      <c r="BB53" s="22"/>
      <c r="BC53" s="22">
        <v>12</v>
      </c>
      <c r="BD53" s="22"/>
      <c r="BE53" s="22"/>
      <c r="BF53" s="22"/>
      <c r="BG53" s="22">
        <v>0</v>
      </c>
      <c r="BH53" s="22"/>
      <c r="BI53" s="22"/>
      <c r="BJ53" s="22"/>
      <c r="BK53" s="23">
        <v>0</v>
      </c>
      <c r="BL53" s="23"/>
      <c r="BM53" s="23"/>
      <c r="BN53" s="23">
        <v>0</v>
      </c>
      <c r="BO53" s="23"/>
      <c r="BP53" s="23"/>
      <c r="BQ53" s="23">
        <v>0</v>
      </c>
      <c r="BR53" s="23"/>
      <c r="BS53" s="23"/>
      <c r="BT53" s="23">
        <v>0</v>
      </c>
      <c r="BU53" s="23"/>
      <c r="BV53" s="24"/>
      <c r="BW53" s="16">
        <f t="shared" si="0"/>
        <v>100</v>
      </c>
      <c r="BX53" s="16">
        <f t="shared" si="1"/>
        <v>62.5</v>
      </c>
    </row>
    <row r="54" spans="1:76" s="9" customFormat="1" ht="16.5" thickBot="1" x14ac:dyDescent="0.3">
      <c r="A54" s="12"/>
      <c r="B54" s="13"/>
      <c r="C54" s="13"/>
      <c r="D54" s="26" t="s">
        <v>17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2">
        <v>16</v>
      </c>
      <c r="V54" s="22"/>
      <c r="W54" s="22"/>
      <c r="X54" s="22"/>
      <c r="Y54" s="22"/>
      <c r="Z54" s="23">
        <v>0</v>
      </c>
      <c r="AA54" s="23"/>
      <c r="AB54" s="23"/>
      <c r="AC54" s="23"/>
      <c r="AD54" s="22">
        <v>16</v>
      </c>
      <c r="AE54" s="22"/>
      <c r="AF54" s="22"/>
      <c r="AG54" s="22"/>
      <c r="AH54" s="22">
        <v>16</v>
      </c>
      <c r="AI54" s="22"/>
      <c r="AJ54" s="22"/>
      <c r="AK54" s="22"/>
      <c r="AL54" s="22"/>
      <c r="AM54" s="23">
        <v>0</v>
      </c>
      <c r="AN54" s="23"/>
      <c r="AO54" s="23"/>
      <c r="AP54" s="23"/>
      <c r="AQ54" s="22">
        <v>16</v>
      </c>
      <c r="AR54" s="22"/>
      <c r="AS54" s="22"/>
      <c r="AT54" s="22"/>
      <c r="AU54" s="22">
        <v>3</v>
      </c>
      <c r="AV54" s="22"/>
      <c r="AW54" s="22"/>
      <c r="AX54" s="22"/>
      <c r="AY54" s="22">
        <v>7</v>
      </c>
      <c r="AZ54" s="22"/>
      <c r="BA54" s="22"/>
      <c r="BB54" s="22"/>
      <c r="BC54" s="22">
        <v>5</v>
      </c>
      <c r="BD54" s="22"/>
      <c r="BE54" s="22"/>
      <c r="BF54" s="22"/>
      <c r="BG54" s="22">
        <v>1</v>
      </c>
      <c r="BH54" s="22"/>
      <c r="BI54" s="22"/>
      <c r="BJ54" s="22"/>
      <c r="BK54" s="23">
        <v>0</v>
      </c>
      <c r="BL54" s="23"/>
      <c r="BM54" s="23"/>
      <c r="BN54" s="23">
        <v>0</v>
      </c>
      <c r="BO54" s="23"/>
      <c r="BP54" s="23"/>
      <c r="BQ54" s="23">
        <v>0</v>
      </c>
      <c r="BR54" s="23"/>
      <c r="BS54" s="23"/>
      <c r="BT54" s="23">
        <v>0</v>
      </c>
      <c r="BU54" s="23"/>
      <c r="BV54" s="24"/>
      <c r="BW54" s="16">
        <f t="shared" si="0"/>
        <v>100</v>
      </c>
      <c r="BX54" s="16">
        <f t="shared" si="1"/>
        <v>62.5</v>
      </c>
    </row>
    <row r="55" spans="1:76" s="9" customFormat="1" ht="16.5" thickBot="1" x14ac:dyDescent="0.3">
      <c r="A55" s="12"/>
      <c r="B55" s="13"/>
      <c r="C55" s="13"/>
      <c r="D55" s="26" t="s">
        <v>18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2">
        <v>32</v>
      </c>
      <c r="V55" s="22"/>
      <c r="W55" s="22"/>
      <c r="X55" s="22"/>
      <c r="Y55" s="22"/>
      <c r="Z55" s="23">
        <v>0</v>
      </c>
      <c r="AA55" s="23"/>
      <c r="AB55" s="23"/>
      <c r="AC55" s="23"/>
      <c r="AD55" s="22">
        <v>32</v>
      </c>
      <c r="AE55" s="22"/>
      <c r="AF55" s="22"/>
      <c r="AG55" s="22"/>
      <c r="AH55" s="22">
        <v>32</v>
      </c>
      <c r="AI55" s="22"/>
      <c r="AJ55" s="22"/>
      <c r="AK55" s="22"/>
      <c r="AL55" s="22"/>
      <c r="AM55" s="23">
        <v>0</v>
      </c>
      <c r="AN55" s="23"/>
      <c r="AO55" s="23"/>
      <c r="AP55" s="23"/>
      <c r="AQ55" s="22">
        <v>32</v>
      </c>
      <c r="AR55" s="22"/>
      <c r="AS55" s="22"/>
      <c r="AT55" s="22"/>
      <c r="AU55" s="22">
        <v>5</v>
      </c>
      <c r="AV55" s="22"/>
      <c r="AW55" s="22"/>
      <c r="AX55" s="22"/>
      <c r="AY55" s="22">
        <v>11</v>
      </c>
      <c r="AZ55" s="22"/>
      <c r="BA55" s="22"/>
      <c r="BB55" s="22"/>
      <c r="BC55" s="22">
        <v>13</v>
      </c>
      <c r="BD55" s="22"/>
      <c r="BE55" s="22"/>
      <c r="BF55" s="22"/>
      <c r="BG55" s="22">
        <v>3</v>
      </c>
      <c r="BH55" s="22"/>
      <c r="BI55" s="22"/>
      <c r="BJ55" s="22"/>
      <c r="BK55" s="23">
        <v>0</v>
      </c>
      <c r="BL55" s="23"/>
      <c r="BM55" s="23"/>
      <c r="BN55" s="23">
        <v>0</v>
      </c>
      <c r="BO55" s="23"/>
      <c r="BP55" s="23"/>
      <c r="BQ55" s="23">
        <v>0</v>
      </c>
      <c r="BR55" s="23"/>
      <c r="BS55" s="23"/>
      <c r="BT55" s="23">
        <v>0</v>
      </c>
      <c r="BU55" s="23"/>
      <c r="BV55" s="24"/>
      <c r="BW55" s="16">
        <f t="shared" si="0"/>
        <v>100</v>
      </c>
      <c r="BX55" s="16">
        <f t="shared" si="1"/>
        <v>50</v>
      </c>
    </row>
    <row r="56" spans="1:76" s="9" customFormat="1" ht="15" customHeight="1" thickBot="1" x14ac:dyDescent="0.3">
      <c r="A56" s="34" t="s">
        <v>40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  <c r="U56" s="37">
        <v>115</v>
      </c>
      <c r="V56" s="37"/>
      <c r="W56" s="37"/>
      <c r="X56" s="37"/>
      <c r="Y56" s="37"/>
      <c r="Z56" s="37">
        <v>0</v>
      </c>
      <c r="AA56" s="37"/>
      <c r="AB56" s="37"/>
      <c r="AC56" s="37"/>
      <c r="AD56" s="37">
        <v>115</v>
      </c>
      <c r="AE56" s="37"/>
      <c r="AF56" s="37"/>
      <c r="AG56" s="37"/>
      <c r="AH56" s="37">
        <v>115</v>
      </c>
      <c r="AI56" s="37"/>
      <c r="AJ56" s="37"/>
      <c r="AK56" s="37"/>
      <c r="AL56" s="37"/>
      <c r="AM56" s="37">
        <v>1</v>
      </c>
      <c r="AN56" s="37"/>
      <c r="AO56" s="37"/>
      <c r="AP56" s="37"/>
      <c r="AQ56" s="37">
        <v>114</v>
      </c>
      <c r="AR56" s="37"/>
      <c r="AS56" s="37"/>
      <c r="AT56" s="37"/>
      <c r="AU56" s="37">
        <v>5</v>
      </c>
      <c r="AV56" s="37"/>
      <c r="AW56" s="37"/>
      <c r="AX56" s="37"/>
      <c r="AY56" s="37">
        <v>48</v>
      </c>
      <c r="AZ56" s="37"/>
      <c r="BA56" s="37"/>
      <c r="BB56" s="37"/>
      <c r="BC56" s="37">
        <v>38</v>
      </c>
      <c r="BD56" s="37"/>
      <c r="BE56" s="37"/>
      <c r="BF56" s="37"/>
      <c r="BG56" s="37">
        <v>23</v>
      </c>
      <c r="BH56" s="37"/>
      <c r="BI56" s="37"/>
      <c r="BJ56" s="37"/>
      <c r="BK56" s="42">
        <v>0</v>
      </c>
      <c r="BL56" s="42"/>
      <c r="BM56" s="42"/>
      <c r="BN56" s="42">
        <v>0</v>
      </c>
      <c r="BO56" s="42"/>
      <c r="BP56" s="42"/>
      <c r="BQ56" s="42">
        <v>0</v>
      </c>
      <c r="BR56" s="42"/>
      <c r="BS56" s="42"/>
      <c r="BT56" s="42">
        <v>0</v>
      </c>
      <c r="BU56" s="42"/>
      <c r="BV56" s="43"/>
      <c r="BW56" s="16">
        <f t="shared" si="0"/>
        <v>99.130434782608702</v>
      </c>
      <c r="BX56" s="16">
        <f t="shared" si="1"/>
        <v>46.086956521739133</v>
      </c>
    </row>
    <row r="57" spans="1:76" s="9" customFormat="1" ht="16.5" thickBot="1" x14ac:dyDescent="0.3">
      <c r="A57" s="12"/>
      <c r="B57" s="13"/>
      <c r="C57" s="13"/>
      <c r="D57" s="26" t="s">
        <v>14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2">
        <v>22</v>
      </c>
      <c r="V57" s="22"/>
      <c r="W57" s="22"/>
      <c r="X57" s="22"/>
      <c r="Y57" s="22"/>
      <c r="Z57" s="23">
        <v>0</v>
      </c>
      <c r="AA57" s="23"/>
      <c r="AB57" s="23"/>
      <c r="AC57" s="23"/>
      <c r="AD57" s="22">
        <v>22</v>
      </c>
      <c r="AE57" s="22"/>
      <c r="AF57" s="22"/>
      <c r="AG57" s="22"/>
      <c r="AH57" s="22">
        <v>22</v>
      </c>
      <c r="AI57" s="22"/>
      <c r="AJ57" s="22"/>
      <c r="AK57" s="22"/>
      <c r="AL57" s="22"/>
      <c r="AM57" s="23">
        <v>0</v>
      </c>
      <c r="AN57" s="23"/>
      <c r="AO57" s="23"/>
      <c r="AP57" s="23"/>
      <c r="AQ57" s="22">
        <v>22</v>
      </c>
      <c r="AR57" s="22"/>
      <c r="AS57" s="22"/>
      <c r="AT57" s="22"/>
      <c r="AU57" s="22">
        <v>0</v>
      </c>
      <c r="AV57" s="22"/>
      <c r="AW57" s="22"/>
      <c r="AX57" s="22"/>
      <c r="AY57" s="22">
        <v>11</v>
      </c>
      <c r="AZ57" s="22"/>
      <c r="BA57" s="22"/>
      <c r="BB57" s="22"/>
      <c r="BC57" s="22">
        <v>5</v>
      </c>
      <c r="BD57" s="22"/>
      <c r="BE57" s="22"/>
      <c r="BF57" s="22"/>
      <c r="BG57" s="22">
        <v>6</v>
      </c>
      <c r="BH57" s="22"/>
      <c r="BI57" s="22"/>
      <c r="BJ57" s="22"/>
      <c r="BK57" s="23">
        <v>0</v>
      </c>
      <c r="BL57" s="23"/>
      <c r="BM57" s="23"/>
      <c r="BN57" s="23">
        <v>0</v>
      </c>
      <c r="BO57" s="23"/>
      <c r="BP57" s="23"/>
      <c r="BQ57" s="23">
        <v>0</v>
      </c>
      <c r="BR57" s="23"/>
      <c r="BS57" s="23"/>
      <c r="BT57" s="23">
        <v>0</v>
      </c>
      <c r="BU57" s="23"/>
      <c r="BV57" s="24"/>
      <c r="BW57" s="16">
        <f t="shared" si="0"/>
        <v>100</v>
      </c>
      <c r="BX57" s="16">
        <f t="shared" si="1"/>
        <v>50</v>
      </c>
    </row>
    <row r="58" spans="1:76" s="9" customFormat="1" ht="16.5" thickBot="1" x14ac:dyDescent="0.3">
      <c r="A58" s="12"/>
      <c r="B58" s="13"/>
      <c r="C58" s="13"/>
      <c r="D58" s="26" t="s">
        <v>15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2">
        <v>19</v>
      </c>
      <c r="V58" s="22"/>
      <c r="W58" s="22"/>
      <c r="X58" s="22"/>
      <c r="Y58" s="22"/>
      <c r="Z58" s="23">
        <v>0</v>
      </c>
      <c r="AA58" s="23"/>
      <c r="AB58" s="23"/>
      <c r="AC58" s="23"/>
      <c r="AD58" s="22">
        <v>19</v>
      </c>
      <c r="AE58" s="22"/>
      <c r="AF58" s="22"/>
      <c r="AG58" s="22"/>
      <c r="AH58" s="22">
        <v>19</v>
      </c>
      <c r="AI58" s="22"/>
      <c r="AJ58" s="22"/>
      <c r="AK58" s="22"/>
      <c r="AL58" s="22"/>
      <c r="AM58" s="22">
        <v>0</v>
      </c>
      <c r="AN58" s="22"/>
      <c r="AO58" s="22"/>
      <c r="AP58" s="22"/>
      <c r="AQ58" s="22">
        <v>19</v>
      </c>
      <c r="AR58" s="22"/>
      <c r="AS58" s="22"/>
      <c r="AT58" s="22"/>
      <c r="AU58" s="22">
        <v>0</v>
      </c>
      <c r="AV58" s="22"/>
      <c r="AW58" s="22"/>
      <c r="AX58" s="22"/>
      <c r="AY58" s="22">
        <v>7</v>
      </c>
      <c r="AZ58" s="22"/>
      <c r="BA58" s="22"/>
      <c r="BB58" s="22"/>
      <c r="BC58" s="22">
        <v>12</v>
      </c>
      <c r="BD58" s="22"/>
      <c r="BE58" s="22"/>
      <c r="BF58" s="22"/>
      <c r="BG58" s="22">
        <v>0</v>
      </c>
      <c r="BH58" s="22"/>
      <c r="BI58" s="22"/>
      <c r="BJ58" s="22"/>
      <c r="BK58" s="23">
        <v>0</v>
      </c>
      <c r="BL58" s="23"/>
      <c r="BM58" s="23"/>
      <c r="BN58" s="23">
        <v>0</v>
      </c>
      <c r="BO58" s="23"/>
      <c r="BP58" s="23"/>
      <c r="BQ58" s="23">
        <v>0</v>
      </c>
      <c r="BR58" s="23"/>
      <c r="BS58" s="23"/>
      <c r="BT58" s="23">
        <v>0</v>
      </c>
      <c r="BU58" s="23"/>
      <c r="BV58" s="24"/>
      <c r="BW58" s="16">
        <f t="shared" si="0"/>
        <v>100</v>
      </c>
      <c r="BX58" s="16">
        <f t="shared" si="1"/>
        <v>36.84210526315789</v>
      </c>
    </row>
    <row r="59" spans="1:76" s="9" customFormat="1" ht="16.5" thickBot="1" x14ac:dyDescent="0.3">
      <c r="A59" s="12"/>
      <c r="B59" s="13"/>
      <c r="C59" s="13"/>
      <c r="D59" s="26" t="s">
        <v>16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2">
        <v>22</v>
      </c>
      <c r="V59" s="22"/>
      <c r="W59" s="22"/>
      <c r="X59" s="22"/>
      <c r="Y59" s="22"/>
      <c r="Z59" s="22">
        <v>0</v>
      </c>
      <c r="AA59" s="22"/>
      <c r="AB59" s="22"/>
      <c r="AC59" s="22"/>
      <c r="AD59" s="22">
        <v>22</v>
      </c>
      <c r="AE59" s="22"/>
      <c r="AF59" s="22"/>
      <c r="AG59" s="22"/>
      <c r="AH59" s="22">
        <v>22</v>
      </c>
      <c r="AI59" s="22"/>
      <c r="AJ59" s="22"/>
      <c r="AK59" s="22"/>
      <c r="AL59" s="22"/>
      <c r="AM59" s="23">
        <v>0</v>
      </c>
      <c r="AN59" s="23"/>
      <c r="AO59" s="23"/>
      <c r="AP59" s="23"/>
      <c r="AQ59" s="22">
        <v>22</v>
      </c>
      <c r="AR59" s="22"/>
      <c r="AS59" s="22"/>
      <c r="AT59" s="22"/>
      <c r="AU59" s="22">
        <v>0</v>
      </c>
      <c r="AV59" s="22"/>
      <c r="AW59" s="22"/>
      <c r="AX59" s="22"/>
      <c r="AY59" s="22">
        <v>13</v>
      </c>
      <c r="AZ59" s="22"/>
      <c r="BA59" s="22"/>
      <c r="BB59" s="22"/>
      <c r="BC59" s="22">
        <v>8</v>
      </c>
      <c r="BD59" s="22"/>
      <c r="BE59" s="22"/>
      <c r="BF59" s="22"/>
      <c r="BG59" s="22">
        <v>1</v>
      </c>
      <c r="BH59" s="22"/>
      <c r="BI59" s="22"/>
      <c r="BJ59" s="22"/>
      <c r="BK59" s="23">
        <v>0</v>
      </c>
      <c r="BL59" s="23"/>
      <c r="BM59" s="23"/>
      <c r="BN59" s="23">
        <v>0</v>
      </c>
      <c r="BO59" s="23"/>
      <c r="BP59" s="23"/>
      <c r="BQ59" s="23">
        <v>0</v>
      </c>
      <c r="BR59" s="23"/>
      <c r="BS59" s="23"/>
      <c r="BT59" s="23">
        <v>0</v>
      </c>
      <c r="BU59" s="23"/>
      <c r="BV59" s="24"/>
      <c r="BW59" s="16">
        <f t="shared" si="0"/>
        <v>100</v>
      </c>
      <c r="BX59" s="16">
        <f t="shared" si="1"/>
        <v>59.090909090909093</v>
      </c>
    </row>
    <row r="60" spans="1:76" s="9" customFormat="1" ht="19.5" customHeight="1" thickBot="1" x14ac:dyDescent="0.3">
      <c r="A60" s="12"/>
      <c r="B60" s="13"/>
      <c r="C60" s="13"/>
      <c r="D60" s="26" t="s">
        <v>17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2">
        <v>27</v>
      </c>
      <c r="V60" s="22"/>
      <c r="W60" s="22"/>
      <c r="X60" s="22"/>
      <c r="Y60" s="22"/>
      <c r="Z60" s="23">
        <v>0</v>
      </c>
      <c r="AA60" s="23"/>
      <c r="AB60" s="23"/>
      <c r="AC60" s="23"/>
      <c r="AD60" s="22">
        <v>27</v>
      </c>
      <c r="AE60" s="22"/>
      <c r="AF60" s="22"/>
      <c r="AG60" s="22"/>
      <c r="AH60" s="22">
        <v>27</v>
      </c>
      <c r="AI60" s="22"/>
      <c r="AJ60" s="22"/>
      <c r="AK60" s="22"/>
      <c r="AL60" s="22"/>
      <c r="AM60" s="22">
        <v>0</v>
      </c>
      <c r="AN60" s="22"/>
      <c r="AO60" s="22"/>
      <c r="AP60" s="22"/>
      <c r="AQ60" s="22">
        <v>27</v>
      </c>
      <c r="AR60" s="22"/>
      <c r="AS60" s="22"/>
      <c r="AT60" s="22"/>
      <c r="AU60" s="22">
        <v>2</v>
      </c>
      <c r="AV60" s="22"/>
      <c r="AW60" s="22"/>
      <c r="AX60" s="22"/>
      <c r="AY60" s="22">
        <v>7</v>
      </c>
      <c r="AZ60" s="22"/>
      <c r="BA60" s="22"/>
      <c r="BB60" s="22"/>
      <c r="BC60" s="22">
        <v>6</v>
      </c>
      <c r="BD60" s="22"/>
      <c r="BE60" s="22"/>
      <c r="BF60" s="22"/>
      <c r="BG60" s="23">
        <v>12</v>
      </c>
      <c r="BH60" s="23"/>
      <c r="BI60" s="23"/>
      <c r="BJ60" s="23"/>
      <c r="BK60" s="23">
        <v>0</v>
      </c>
      <c r="BL60" s="23"/>
      <c r="BM60" s="23"/>
      <c r="BN60" s="23">
        <v>0</v>
      </c>
      <c r="BO60" s="23"/>
      <c r="BP60" s="23"/>
      <c r="BQ60" s="23">
        <v>0</v>
      </c>
      <c r="BR60" s="23"/>
      <c r="BS60" s="23"/>
      <c r="BT60" s="23">
        <v>0</v>
      </c>
      <c r="BU60" s="23"/>
      <c r="BV60" s="24"/>
      <c r="BW60" s="16">
        <f t="shared" si="0"/>
        <v>100</v>
      </c>
      <c r="BX60" s="16">
        <f t="shared" si="1"/>
        <v>33.333333333333329</v>
      </c>
    </row>
    <row r="61" spans="1:76" s="9" customFormat="1" ht="16.5" thickBot="1" x14ac:dyDescent="0.3">
      <c r="A61" s="12"/>
      <c r="B61" s="13"/>
      <c r="C61" s="13"/>
      <c r="D61" s="26" t="s">
        <v>18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2">
        <v>25</v>
      </c>
      <c r="V61" s="22"/>
      <c r="W61" s="22"/>
      <c r="X61" s="22"/>
      <c r="Y61" s="22"/>
      <c r="Z61" s="23">
        <v>0</v>
      </c>
      <c r="AA61" s="23"/>
      <c r="AB61" s="23"/>
      <c r="AC61" s="23"/>
      <c r="AD61" s="22">
        <v>25</v>
      </c>
      <c r="AE61" s="22"/>
      <c r="AF61" s="22"/>
      <c r="AG61" s="22"/>
      <c r="AH61" s="22">
        <v>25</v>
      </c>
      <c r="AI61" s="22"/>
      <c r="AJ61" s="22"/>
      <c r="AK61" s="22"/>
      <c r="AL61" s="22"/>
      <c r="AM61" s="23">
        <v>1</v>
      </c>
      <c r="AN61" s="23"/>
      <c r="AO61" s="23"/>
      <c r="AP61" s="23"/>
      <c r="AQ61" s="22">
        <v>24</v>
      </c>
      <c r="AR61" s="22"/>
      <c r="AS61" s="22"/>
      <c r="AT61" s="22"/>
      <c r="AU61" s="22">
        <v>3</v>
      </c>
      <c r="AV61" s="22"/>
      <c r="AW61" s="22"/>
      <c r="AX61" s="22"/>
      <c r="AY61" s="22">
        <v>10</v>
      </c>
      <c r="AZ61" s="22"/>
      <c r="BA61" s="22"/>
      <c r="BB61" s="22"/>
      <c r="BC61" s="22">
        <v>7</v>
      </c>
      <c r="BD61" s="22"/>
      <c r="BE61" s="22"/>
      <c r="BF61" s="22"/>
      <c r="BG61" s="22">
        <v>4</v>
      </c>
      <c r="BH61" s="22"/>
      <c r="BI61" s="22"/>
      <c r="BJ61" s="22"/>
      <c r="BK61" s="23">
        <v>0</v>
      </c>
      <c r="BL61" s="23"/>
      <c r="BM61" s="23"/>
      <c r="BN61" s="23">
        <v>0</v>
      </c>
      <c r="BO61" s="23"/>
      <c r="BP61" s="23"/>
      <c r="BQ61" s="23">
        <v>0</v>
      </c>
      <c r="BR61" s="23"/>
      <c r="BS61" s="23"/>
      <c r="BT61" s="23">
        <v>0</v>
      </c>
      <c r="BU61" s="23"/>
      <c r="BV61" s="24"/>
      <c r="BW61" s="16">
        <f t="shared" ref="BW61:BW79" si="20">(AQ61/AD61)*100</f>
        <v>96</v>
      </c>
      <c r="BX61" s="16">
        <f t="shared" ref="BX61:BX79" si="21">((AU61+AY61)/AH61)*100</f>
        <v>52</v>
      </c>
    </row>
    <row r="62" spans="1:76" s="9" customFormat="1" ht="15" customHeight="1" thickBot="1" x14ac:dyDescent="0.3">
      <c r="A62" s="34" t="s">
        <v>49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6"/>
      <c r="U62" s="37">
        <v>17</v>
      </c>
      <c r="V62" s="37"/>
      <c r="W62" s="37"/>
      <c r="X62" s="37"/>
      <c r="Y62" s="37"/>
      <c r="Z62" s="37">
        <v>0</v>
      </c>
      <c r="AA62" s="37"/>
      <c r="AB62" s="37"/>
      <c r="AC62" s="37"/>
      <c r="AD62" s="37">
        <v>17</v>
      </c>
      <c r="AE62" s="37"/>
      <c r="AF62" s="37"/>
      <c r="AG62" s="37"/>
      <c r="AH62" s="37">
        <v>17</v>
      </c>
      <c r="AI62" s="37"/>
      <c r="AJ62" s="37"/>
      <c r="AK62" s="37"/>
      <c r="AL62" s="37"/>
      <c r="AM62" s="37">
        <v>0</v>
      </c>
      <c r="AN62" s="37"/>
      <c r="AO62" s="37"/>
      <c r="AP62" s="37"/>
      <c r="AQ62" s="37">
        <v>17</v>
      </c>
      <c r="AR62" s="37"/>
      <c r="AS62" s="37"/>
      <c r="AT62" s="37"/>
      <c r="AU62" s="37">
        <v>2</v>
      </c>
      <c r="AV62" s="37"/>
      <c r="AW62" s="37"/>
      <c r="AX62" s="37"/>
      <c r="AY62" s="37">
        <v>12</v>
      </c>
      <c r="AZ62" s="37"/>
      <c r="BA62" s="37"/>
      <c r="BB62" s="37"/>
      <c r="BC62" s="37">
        <v>1</v>
      </c>
      <c r="BD62" s="37"/>
      <c r="BE62" s="37"/>
      <c r="BF62" s="37"/>
      <c r="BG62" s="37">
        <v>2</v>
      </c>
      <c r="BH62" s="37"/>
      <c r="BI62" s="37"/>
      <c r="BJ62" s="37"/>
      <c r="BK62" s="42">
        <v>0</v>
      </c>
      <c r="BL62" s="42"/>
      <c r="BM62" s="42"/>
      <c r="BN62" s="42">
        <v>0</v>
      </c>
      <c r="BO62" s="42"/>
      <c r="BP62" s="42"/>
      <c r="BQ62" s="42">
        <v>0</v>
      </c>
      <c r="BR62" s="42"/>
      <c r="BS62" s="42"/>
      <c r="BT62" s="42">
        <v>0</v>
      </c>
      <c r="BU62" s="42"/>
      <c r="BV62" s="43"/>
      <c r="BW62" s="16">
        <f t="shared" si="20"/>
        <v>100</v>
      </c>
      <c r="BX62" s="16">
        <f t="shared" si="21"/>
        <v>82.35294117647058</v>
      </c>
    </row>
    <row r="63" spans="1:76" s="9" customFormat="1" ht="16.5" thickBot="1" x14ac:dyDescent="0.3">
      <c r="A63" s="12"/>
      <c r="B63" s="13"/>
      <c r="C63" s="13"/>
      <c r="D63" s="26" t="s">
        <v>14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2">
        <v>17</v>
      </c>
      <c r="V63" s="22"/>
      <c r="W63" s="22"/>
      <c r="X63" s="22"/>
      <c r="Y63" s="22"/>
      <c r="Z63" s="23">
        <v>0</v>
      </c>
      <c r="AA63" s="23"/>
      <c r="AB63" s="23"/>
      <c r="AC63" s="23"/>
      <c r="AD63" s="22">
        <v>17</v>
      </c>
      <c r="AE63" s="22"/>
      <c r="AF63" s="22"/>
      <c r="AG63" s="22"/>
      <c r="AH63" s="22">
        <v>17</v>
      </c>
      <c r="AI63" s="22"/>
      <c r="AJ63" s="22"/>
      <c r="AK63" s="22"/>
      <c r="AL63" s="22"/>
      <c r="AM63" s="23">
        <v>0</v>
      </c>
      <c r="AN63" s="23"/>
      <c r="AO63" s="23"/>
      <c r="AP63" s="23"/>
      <c r="AQ63" s="22">
        <v>17</v>
      </c>
      <c r="AR63" s="22"/>
      <c r="AS63" s="22"/>
      <c r="AT63" s="22"/>
      <c r="AU63" s="22">
        <v>2</v>
      </c>
      <c r="AV63" s="22"/>
      <c r="AW63" s="22"/>
      <c r="AX63" s="22"/>
      <c r="AY63" s="22">
        <v>12</v>
      </c>
      <c r="AZ63" s="22"/>
      <c r="BA63" s="22"/>
      <c r="BB63" s="22"/>
      <c r="BC63" s="22">
        <v>1</v>
      </c>
      <c r="BD63" s="22"/>
      <c r="BE63" s="22"/>
      <c r="BF63" s="22"/>
      <c r="BG63" s="22">
        <v>2</v>
      </c>
      <c r="BH63" s="22"/>
      <c r="BI63" s="22"/>
      <c r="BJ63" s="22"/>
      <c r="BK63" s="23">
        <v>0</v>
      </c>
      <c r="BL63" s="23"/>
      <c r="BM63" s="23"/>
      <c r="BN63" s="23">
        <v>0</v>
      </c>
      <c r="BO63" s="23"/>
      <c r="BP63" s="23"/>
      <c r="BQ63" s="23">
        <v>0</v>
      </c>
      <c r="BR63" s="23"/>
      <c r="BS63" s="23"/>
      <c r="BT63" s="23">
        <v>0</v>
      </c>
      <c r="BU63" s="23"/>
      <c r="BV63" s="24"/>
      <c r="BW63" s="16">
        <f t="shared" si="20"/>
        <v>100</v>
      </c>
      <c r="BX63" s="16">
        <f t="shared" si="21"/>
        <v>82.35294117647058</v>
      </c>
    </row>
    <row r="64" spans="1:76" s="9" customFormat="1" ht="16.5" thickBot="1" x14ac:dyDescent="0.3">
      <c r="A64" s="15"/>
      <c r="B64" s="61" t="s">
        <v>20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51">
        <v>519</v>
      </c>
      <c r="V64" s="51"/>
      <c r="W64" s="51"/>
      <c r="X64" s="51"/>
      <c r="Y64" s="51"/>
      <c r="Z64" s="51">
        <v>3</v>
      </c>
      <c r="AA64" s="51"/>
      <c r="AB64" s="51"/>
      <c r="AC64" s="51"/>
      <c r="AD64" s="51">
        <v>516</v>
      </c>
      <c r="AE64" s="51"/>
      <c r="AF64" s="51"/>
      <c r="AG64" s="51"/>
      <c r="AH64" s="51">
        <v>516</v>
      </c>
      <c r="AI64" s="51"/>
      <c r="AJ64" s="51"/>
      <c r="AK64" s="51"/>
      <c r="AL64" s="51"/>
      <c r="AM64" s="51">
        <v>11</v>
      </c>
      <c r="AN64" s="51"/>
      <c r="AO64" s="51"/>
      <c r="AP64" s="51"/>
      <c r="AQ64" s="51">
        <v>505</v>
      </c>
      <c r="AR64" s="51"/>
      <c r="AS64" s="51"/>
      <c r="AT64" s="51"/>
      <c r="AU64" s="51">
        <v>130</v>
      </c>
      <c r="AV64" s="51"/>
      <c r="AW64" s="51"/>
      <c r="AX64" s="51"/>
      <c r="AY64" s="51">
        <v>222</v>
      </c>
      <c r="AZ64" s="51"/>
      <c r="BA64" s="51"/>
      <c r="BB64" s="51"/>
      <c r="BC64" s="51">
        <v>152</v>
      </c>
      <c r="BD64" s="51"/>
      <c r="BE64" s="51"/>
      <c r="BF64" s="51"/>
      <c r="BG64" s="51">
        <v>1</v>
      </c>
      <c r="BH64" s="51"/>
      <c r="BI64" s="51"/>
      <c r="BJ64" s="51"/>
      <c r="BK64" s="51">
        <v>0</v>
      </c>
      <c r="BL64" s="51"/>
      <c r="BM64" s="51"/>
      <c r="BN64" s="51">
        <v>0</v>
      </c>
      <c r="BO64" s="51"/>
      <c r="BP64" s="51"/>
      <c r="BQ64" s="52">
        <v>0</v>
      </c>
      <c r="BR64" s="52"/>
      <c r="BS64" s="52"/>
      <c r="BT64" s="52">
        <v>0</v>
      </c>
      <c r="BU64" s="52"/>
      <c r="BV64" s="53"/>
      <c r="BW64" s="16">
        <f t="shared" si="20"/>
        <v>97.868217054263567</v>
      </c>
      <c r="BX64" s="16">
        <f t="shared" si="21"/>
        <v>68.217054263565885</v>
      </c>
    </row>
    <row r="65" spans="1:76" s="9" customFormat="1" ht="18.75" customHeight="1" thickBot="1" x14ac:dyDescent="0.3">
      <c r="A65" s="34" t="s">
        <v>34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6"/>
      <c r="U65" s="37">
        <v>92</v>
      </c>
      <c r="V65" s="37"/>
      <c r="W65" s="37"/>
      <c r="X65" s="37"/>
      <c r="Y65" s="37"/>
      <c r="Z65" s="37">
        <v>1</v>
      </c>
      <c r="AA65" s="37"/>
      <c r="AB65" s="37"/>
      <c r="AC65" s="37"/>
      <c r="AD65" s="37">
        <v>91</v>
      </c>
      <c r="AE65" s="37"/>
      <c r="AF65" s="37"/>
      <c r="AG65" s="37"/>
      <c r="AH65" s="37">
        <v>91</v>
      </c>
      <c r="AI65" s="37"/>
      <c r="AJ65" s="37"/>
      <c r="AK65" s="37"/>
      <c r="AL65" s="37"/>
      <c r="AM65" s="37">
        <v>0</v>
      </c>
      <c r="AN65" s="37"/>
      <c r="AO65" s="37"/>
      <c r="AP65" s="37"/>
      <c r="AQ65" s="37">
        <v>91</v>
      </c>
      <c r="AR65" s="37"/>
      <c r="AS65" s="37"/>
      <c r="AT65" s="37"/>
      <c r="AU65" s="37">
        <v>22</v>
      </c>
      <c r="AV65" s="37"/>
      <c r="AW65" s="37"/>
      <c r="AX65" s="37"/>
      <c r="AY65" s="37">
        <v>45</v>
      </c>
      <c r="AZ65" s="37"/>
      <c r="BA65" s="37"/>
      <c r="BB65" s="37"/>
      <c r="BC65" s="37">
        <v>24</v>
      </c>
      <c r="BD65" s="37"/>
      <c r="BE65" s="37"/>
      <c r="BF65" s="37"/>
      <c r="BG65" s="37">
        <v>0</v>
      </c>
      <c r="BH65" s="37"/>
      <c r="BI65" s="37"/>
      <c r="BJ65" s="37"/>
      <c r="BK65" s="42">
        <v>0</v>
      </c>
      <c r="BL65" s="42"/>
      <c r="BM65" s="42"/>
      <c r="BN65" s="42">
        <v>0</v>
      </c>
      <c r="BO65" s="42"/>
      <c r="BP65" s="42"/>
      <c r="BQ65" s="42">
        <v>0</v>
      </c>
      <c r="BR65" s="42"/>
      <c r="BS65" s="42"/>
      <c r="BT65" s="42">
        <v>0</v>
      </c>
      <c r="BU65" s="42"/>
      <c r="BV65" s="43"/>
      <c r="BW65" s="16">
        <f t="shared" ref="BW65" si="22">(AQ65/AD65)*100</f>
        <v>100</v>
      </c>
      <c r="BX65" s="16">
        <f t="shared" ref="BX65" si="23">((AU65+AY65)/AH65)*100</f>
        <v>73.626373626373635</v>
      </c>
    </row>
    <row r="66" spans="1:76" s="9" customFormat="1" ht="16.5" thickBot="1" x14ac:dyDescent="0.3">
      <c r="A66" s="12"/>
      <c r="B66" s="13"/>
      <c r="C66" s="13"/>
      <c r="D66" s="26" t="s">
        <v>14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2">
        <v>27</v>
      </c>
      <c r="V66" s="22"/>
      <c r="W66" s="22"/>
      <c r="X66" s="22"/>
      <c r="Y66" s="22"/>
      <c r="Z66" s="22">
        <v>0</v>
      </c>
      <c r="AA66" s="22"/>
      <c r="AB66" s="22"/>
      <c r="AC66" s="22"/>
      <c r="AD66" s="22">
        <v>27</v>
      </c>
      <c r="AE66" s="22"/>
      <c r="AF66" s="22"/>
      <c r="AG66" s="22"/>
      <c r="AH66" s="22">
        <v>27</v>
      </c>
      <c r="AI66" s="22"/>
      <c r="AJ66" s="22"/>
      <c r="AK66" s="22"/>
      <c r="AL66" s="22"/>
      <c r="AM66" s="23">
        <v>0</v>
      </c>
      <c r="AN66" s="23"/>
      <c r="AO66" s="23"/>
      <c r="AP66" s="23"/>
      <c r="AQ66" s="22">
        <v>27</v>
      </c>
      <c r="AR66" s="22"/>
      <c r="AS66" s="22"/>
      <c r="AT66" s="22"/>
      <c r="AU66" s="22">
        <v>7</v>
      </c>
      <c r="AV66" s="22"/>
      <c r="AW66" s="22"/>
      <c r="AX66" s="22"/>
      <c r="AY66" s="22">
        <v>16</v>
      </c>
      <c r="AZ66" s="22"/>
      <c r="BA66" s="22"/>
      <c r="BB66" s="22"/>
      <c r="BC66" s="22">
        <v>4</v>
      </c>
      <c r="BD66" s="22"/>
      <c r="BE66" s="22"/>
      <c r="BF66" s="22"/>
      <c r="BG66" s="22">
        <v>0</v>
      </c>
      <c r="BH66" s="22"/>
      <c r="BI66" s="22"/>
      <c r="BJ66" s="22"/>
      <c r="BK66" s="23">
        <v>0</v>
      </c>
      <c r="BL66" s="23"/>
      <c r="BM66" s="23"/>
      <c r="BN66" s="23">
        <v>0</v>
      </c>
      <c r="BO66" s="23"/>
      <c r="BP66" s="23"/>
      <c r="BQ66" s="23">
        <v>0</v>
      </c>
      <c r="BR66" s="23"/>
      <c r="BS66" s="23"/>
      <c r="BT66" s="23">
        <v>0</v>
      </c>
      <c r="BU66" s="23"/>
      <c r="BV66" s="24"/>
      <c r="BW66" s="16">
        <f t="shared" ref="BW66" si="24">(AQ66/AD66)*100</f>
        <v>100</v>
      </c>
      <c r="BX66" s="16">
        <f t="shared" ref="BX66" si="25">((AU66+AY66)/AH66)*100</f>
        <v>85.18518518518519</v>
      </c>
    </row>
    <row r="67" spans="1:76" s="9" customFormat="1" ht="16.5" thickBot="1" x14ac:dyDescent="0.3">
      <c r="A67" s="12"/>
      <c r="B67" s="13"/>
      <c r="C67" s="13"/>
      <c r="D67" s="26" t="s">
        <v>15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2">
        <v>21</v>
      </c>
      <c r="V67" s="22"/>
      <c r="W67" s="22"/>
      <c r="X67" s="22"/>
      <c r="Y67" s="22"/>
      <c r="Z67" s="22">
        <v>0</v>
      </c>
      <c r="AA67" s="22"/>
      <c r="AB67" s="22"/>
      <c r="AC67" s="22"/>
      <c r="AD67" s="22">
        <v>21</v>
      </c>
      <c r="AE67" s="22"/>
      <c r="AF67" s="22"/>
      <c r="AG67" s="22"/>
      <c r="AH67" s="22">
        <v>21</v>
      </c>
      <c r="AI67" s="22"/>
      <c r="AJ67" s="22"/>
      <c r="AK67" s="22"/>
      <c r="AL67" s="22"/>
      <c r="AM67" s="23">
        <v>0</v>
      </c>
      <c r="AN67" s="23"/>
      <c r="AO67" s="23"/>
      <c r="AP67" s="23"/>
      <c r="AQ67" s="22">
        <v>21</v>
      </c>
      <c r="AR67" s="22"/>
      <c r="AS67" s="22"/>
      <c r="AT67" s="22"/>
      <c r="AU67" s="22">
        <v>7</v>
      </c>
      <c r="AV67" s="22"/>
      <c r="AW67" s="22"/>
      <c r="AX67" s="22"/>
      <c r="AY67" s="22">
        <v>6</v>
      </c>
      <c r="AZ67" s="22"/>
      <c r="BA67" s="22"/>
      <c r="BB67" s="22"/>
      <c r="BC67" s="22">
        <v>8</v>
      </c>
      <c r="BD67" s="22"/>
      <c r="BE67" s="22"/>
      <c r="BF67" s="22"/>
      <c r="BG67" s="22">
        <v>0</v>
      </c>
      <c r="BH67" s="22"/>
      <c r="BI67" s="22"/>
      <c r="BJ67" s="22"/>
      <c r="BK67" s="23">
        <v>0</v>
      </c>
      <c r="BL67" s="23"/>
      <c r="BM67" s="23"/>
      <c r="BN67" s="23">
        <v>0</v>
      </c>
      <c r="BO67" s="23"/>
      <c r="BP67" s="23"/>
      <c r="BQ67" s="23">
        <v>0</v>
      </c>
      <c r="BR67" s="23"/>
      <c r="BS67" s="23"/>
      <c r="BT67" s="23">
        <v>0</v>
      </c>
      <c r="BU67" s="23"/>
      <c r="BV67" s="24"/>
      <c r="BW67" s="16">
        <f t="shared" ref="BW67" si="26">(AQ67/AD67)*100</f>
        <v>100</v>
      </c>
      <c r="BX67" s="16">
        <f t="shared" ref="BX67" si="27">((AU67+AY67)/AH67)*100</f>
        <v>61.904761904761905</v>
      </c>
    </row>
    <row r="68" spans="1:76" s="9" customFormat="1" ht="16.5" thickBot="1" x14ac:dyDescent="0.3">
      <c r="A68" s="12"/>
      <c r="B68" s="13"/>
      <c r="C68" s="13"/>
      <c r="D68" s="26" t="s">
        <v>16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2">
        <v>22</v>
      </c>
      <c r="V68" s="22"/>
      <c r="W68" s="22"/>
      <c r="X68" s="22"/>
      <c r="Y68" s="22"/>
      <c r="Z68" s="22">
        <v>0</v>
      </c>
      <c r="AA68" s="22"/>
      <c r="AB68" s="22"/>
      <c r="AC68" s="22"/>
      <c r="AD68" s="22">
        <v>22</v>
      </c>
      <c r="AE68" s="22"/>
      <c r="AF68" s="22"/>
      <c r="AG68" s="22"/>
      <c r="AH68" s="22">
        <v>22</v>
      </c>
      <c r="AI68" s="22"/>
      <c r="AJ68" s="22"/>
      <c r="AK68" s="22"/>
      <c r="AL68" s="22"/>
      <c r="AM68" s="23">
        <v>0</v>
      </c>
      <c r="AN68" s="23"/>
      <c r="AO68" s="23"/>
      <c r="AP68" s="23"/>
      <c r="AQ68" s="22">
        <v>22</v>
      </c>
      <c r="AR68" s="22"/>
      <c r="AS68" s="22"/>
      <c r="AT68" s="22"/>
      <c r="AU68" s="22">
        <v>5</v>
      </c>
      <c r="AV68" s="22"/>
      <c r="AW68" s="22"/>
      <c r="AX68" s="22"/>
      <c r="AY68" s="22">
        <v>11</v>
      </c>
      <c r="AZ68" s="22"/>
      <c r="BA68" s="22"/>
      <c r="BB68" s="22"/>
      <c r="BC68" s="22">
        <v>6</v>
      </c>
      <c r="BD68" s="22"/>
      <c r="BE68" s="22"/>
      <c r="BF68" s="22"/>
      <c r="BG68" s="22">
        <v>0</v>
      </c>
      <c r="BH68" s="22"/>
      <c r="BI68" s="22"/>
      <c r="BJ68" s="22"/>
      <c r="BK68" s="23">
        <v>0</v>
      </c>
      <c r="BL68" s="23"/>
      <c r="BM68" s="23"/>
      <c r="BN68" s="23">
        <v>0</v>
      </c>
      <c r="BO68" s="23"/>
      <c r="BP68" s="23"/>
      <c r="BQ68" s="23">
        <v>0</v>
      </c>
      <c r="BR68" s="23"/>
      <c r="BS68" s="23"/>
      <c r="BT68" s="23">
        <v>0</v>
      </c>
      <c r="BU68" s="23"/>
      <c r="BV68" s="24"/>
      <c r="BW68" s="16">
        <f t="shared" ref="BW68" si="28">(AQ68/AD68)*100</f>
        <v>100</v>
      </c>
      <c r="BX68" s="16">
        <f t="shared" ref="BX68" si="29">((AU68+AY68)/AH68)*100</f>
        <v>72.727272727272734</v>
      </c>
    </row>
    <row r="69" spans="1:76" s="9" customFormat="1" ht="16.5" thickBot="1" x14ac:dyDescent="0.3">
      <c r="A69" s="12"/>
      <c r="B69" s="13"/>
      <c r="C69" s="13"/>
      <c r="D69" s="26" t="s">
        <v>17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2">
        <v>22</v>
      </c>
      <c r="V69" s="22"/>
      <c r="W69" s="22"/>
      <c r="X69" s="22"/>
      <c r="Y69" s="22"/>
      <c r="Z69" s="22">
        <v>1</v>
      </c>
      <c r="AA69" s="22"/>
      <c r="AB69" s="22"/>
      <c r="AC69" s="22"/>
      <c r="AD69" s="22">
        <v>21</v>
      </c>
      <c r="AE69" s="22"/>
      <c r="AF69" s="22"/>
      <c r="AG69" s="22"/>
      <c r="AH69" s="22">
        <v>21</v>
      </c>
      <c r="AI69" s="22"/>
      <c r="AJ69" s="22"/>
      <c r="AK69" s="22"/>
      <c r="AL69" s="22"/>
      <c r="AM69" s="23">
        <v>0</v>
      </c>
      <c r="AN69" s="23"/>
      <c r="AO69" s="23"/>
      <c r="AP69" s="23"/>
      <c r="AQ69" s="22">
        <v>21</v>
      </c>
      <c r="AR69" s="22"/>
      <c r="AS69" s="22"/>
      <c r="AT69" s="22"/>
      <c r="AU69" s="22">
        <v>3</v>
      </c>
      <c r="AV69" s="22"/>
      <c r="AW69" s="22"/>
      <c r="AX69" s="22"/>
      <c r="AY69" s="22">
        <v>12</v>
      </c>
      <c r="AZ69" s="22"/>
      <c r="BA69" s="22"/>
      <c r="BB69" s="22"/>
      <c r="BC69" s="22">
        <v>6</v>
      </c>
      <c r="BD69" s="22"/>
      <c r="BE69" s="22"/>
      <c r="BF69" s="22"/>
      <c r="BG69" s="22">
        <v>0</v>
      </c>
      <c r="BH69" s="22"/>
      <c r="BI69" s="22"/>
      <c r="BJ69" s="22"/>
      <c r="BK69" s="23">
        <v>0</v>
      </c>
      <c r="BL69" s="23"/>
      <c r="BM69" s="23"/>
      <c r="BN69" s="23">
        <v>0</v>
      </c>
      <c r="BO69" s="23"/>
      <c r="BP69" s="23"/>
      <c r="BQ69" s="23">
        <v>0</v>
      </c>
      <c r="BR69" s="23"/>
      <c r="BS69" s="23"/>
      <c r="BT69" s="23">
        <v>0</v>
      </c>
      <c r="BU69" s="23"/>
      <c r="BV69" s="24"/>
      <c r="BW69" s="16">
        <f t="shared" ref="BW69" si="30">(AQ69/AD69)*100</f>
        <v>100</v>
      </c>
      <c r="BX69" s="16">
        <f t="shared" ref="BX69" si="31">((AU69+AY69)/AH69)*100</f>
        <v>71.428571428571431</v>
      </c>
    </row>
    <row r="70" spans="1:76" s="9" customFormat="1" ht="34.5" customHeight="1" thickBot="1" x14ac:dyDescent="0.3">
      <c r="A70" s="34" t="s">
        <v>31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6"/>
      <c r="U70" s="37">
        <v>20</v>
      </c>
      <c r="V70" s="37"/>
      <c r="W70" s="37"/>
      <c r="X70" s="37"/>
      <c r="Y70" s="37"/>
      <c r="Z70" s="42">
        <v>0</v>
      </c>
      <c r="AA70" s="42"/>
      <c r="AB70" s="42"/>
      <c r="AC70" s="42"/>
      <c r="AD70" s="37">
        <v>20</v>
      </c>
      <c r="AE70" s="37"/>
      <c r="AF70" s="37"/>
      <c r="AG70" s="37"/>
      <c r="AH70" s="37">
        <v>20</v>
      </c>
      <c r="AI70" s="37"/>
      <c r="AJ70" s="37"/>
      <c r="AK70" s="37"/>
      <c r="AL70" s="37"/>
      <c r="AM70" s="42">
        <v>0</v>
      </c>
      <c r="AN70" s="42"/>
      <c r="AO70" s="42"/>
      <c r="AP70" s="42"/>
      <c r="AQ70" s="37">
        <v>20</v>
      </c>
      <c r="AR70" s="37"/>
      <c r="AS70" s="37"/>
      <c r="AT70" s="37"/>
      <c r="AU70" s="37">
        <v>8</v>
      </c>
      <c r="AV70" s="37"/>
      <c r="AW70" s="37"/>
      <c r="AX70" s="37"/>
      <c r="AY70" s="37">
        <v>9</v>
      </c>
      <c r="AZ70" s="37"/>
      <c r="BA70" s="37"/>
      <c r="BB70" s="37"/>
      <c r="BC70" s="42">
        <v>3</v>
      </c>
      <c r="BD70" s="42"/>
      <c r="BE70" s="42"/>
      <c r="BF70" s="42"/>
      <c r="BG70" s="42">
        <v>0</v>
      </c>
      <c r="BH70" s="42"/>
      <c r="BI70" s="42"/>
      <c r="BJ70" s="42"/>
      <c r="BK70" s="42">
        <v>0</v>
      </c>
      <c r="BL70" s="42"/>
      <c r="BM70" s="42"/>
      <c r="BN70" s="42">
        <v>0</v>
      </c>
      <c r="BO70" s="42"/>
      <c r="BP70" s="42"/>
      <c r="BQ70" s="42">
        <v>0</v>
      </c>
      <c r="BR70" s="42"/>
      <c r="BS70" s="42"/>
      <c r="BT70" s="42">
        <v>0</v>
      </c>
      <c r="BU70" s="42"/>
      <c r="BV70" s="43"/>
      <c r="BW70" s="16">
        <f t="shared" ref="BW70:BW71" si="32">(AQ70/AD70)*100</f>
        <v>100</v>
      </c>
      <c r="BX70" s="16">
        <f t="shared" ref="BX70:BX71" si="33">((AU70+AY70)/AH70)*100</f>
        <v>85</v>
      </c>
    </row>
    <row r="71" spans="1:76" s="9" customFormat="1" ht="15.75" customHeight="1" thickBot="1" x14ac:dyDescent="0.3">
      <c r="A71" s="12"/>
      <c r="B71" s="13"/>
      <c r="C71" s="13"/>
      <c r="D71" s="26" t="s">
        <v>16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2">
        <v>20</v>
      </c>
      <c r="V71" s="22"/>
      <c r="W71" s="22"/>
      <c r="X71" s="22"/>
      <c r="Y71" s="22"/>
      <c r="Z71" s="23">
        <v>0</v>
      </c>
      <c r="AA71" s="23"/>
      <c r="AB71" s="23"/>
      <c r="AC71" s="23"/>
      <c r="AD71" s="22">
        <v>20</v>
      </c>
      <c r="AE71" s="22"/>
      <c r="AF71" s="22"/>
      <c r="AG71" s="22"/>
      <c r="AH71" s="22">
        <v>20</v>
      </c>
      <c r="AI71" s="22"/>
      <c r="AJ71" s="22"/>
      <c r="AK71" s="22"/>
      <c r="AL71" s="22"/>
      <c r="AM71" s="23">
        <v>0</v>
      </c>
      <c r="AN71" s="23"/>
      <c r="AO71" s="23"/>
      <c r="AP71" s="23"/>
      <c r="AQ71" s="22">
        <v>20</v>
      </c>
      <c r="AR71" s="22"/>
      <c r="AS71" s="22"/>
      <c r="AT71" s="22"/>
      <c r="AU71" s="22">
        <v>8</v>
      </c>
      <c r="AV71" s="22"/>
      <c r="AW71" s="22"/>
      <c r="AX71" s="22"/>
      <c r="AY71" s="22">
        <v>9</v>
      </c>
      <c r="AZ71" s="22"/>
      <c r="BA71" s="22"/>
      <c r="BB71" s="22"/>
      <c r="BC71" s="23">
        <v>3</v>
      </c>
      <c r="BD71" s="23"/>
      <c r="BE71" s="23"/>
      <c r="BF71" s="23"/>
      <c r="BG71" s="23">
        <v>0</v>
      </c>
      <c r="BH71" s="23"/>
      <c r="BI71" s="23"/>
      <c r="BJ71" s="23"/>
      <c r="BK71" s="23">
        <v>0</v>
      </c>
      <c r="BL71" s="23"/>
      <c r="BM71" s="23"/>
      <c r="BN71" s="23">
        <v>0</v>
      </c>
      <c r="BO71" s="23"/>
      <c r="BP71" s="23"/>
      <c r="BQ71" s="23">
        <v>0</v>
      </c>
      <c r="BR71" s="23"/>
      <c r="BS71" s="23"/>
      <c r="BT71" s="23">
        <v>0</v>
      </c>
      <c r="BU71" s="23"/>
      <c r="BV71" s="24"/>
      <c r="BW71" s="16">
        <f t="shared" si="32"/>
        <v>100</v>
      </c>
      <c r="BX71" s="16">
        <f t="shared" si="33"/>
        <v>85</v>
      </c>
    </row>
    <row r="72" spans="1:76" s="9" customFormat="1" ht="15.75" customHeight="1" thickBot="1" x14ac:dyDescent="0.3">
      <c r="A72" s="34" t="s">
        <v>29</v>
      </c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6"/>
      <c r="U72" s="37">
        <v>139</v>
      </c>
      <c r="V72" s="37"/>
      <c r="W72" s="37"/>
      <c r="X72" s="37"/>
      <c r="Y72" s="37"/>
      <c r="Z72" s="37">
        <v>2</v>
      </c>
      <c r="AA72" s="37"/>
      <c r="AB72" s="37"/>
      <c r="AC72" s="37"/>
      <c r="AD72" s="37">
        <v>137</v>
      </c>
      <c r="AE72" s="37"/>
      <c r="AF72" s="37"/>
      <c r="AG72" s="37"/>
      <c r="AH72" s="37">
        <v>137</v>
      </c>
      <c r="AI72" s="37"/>
      <c r="AJ72" s="37"/>
      <c r="AK72" s="37"/>
      <c r="AL72" s="37"/>
      <c r="AM72" s="37">
        <v>3</v>
      </c>
      <c r="AN72" s="37"/>
      <c r="AO72" s="37"/>
      <c r="AP72" s="37"/>
      <c r="AQ72" s="37">
        <v>134</v>
      </c>
      <c r="AR72" s="37"/>
      <c r="AS72" s="37"/>
      <c r="AT72" s="37"/>
      <c r="AU72" s="37">
        <v>34</v>
      </c>
      <c r="AV72" s="37"/>
      <c r="AW72" s="37"/>
      <c r="AX72" s="37"/>
      <c r="AY72" s="37">
        <v>61</v>
      </c>
      <c r="AZ72" s="37"/>
      <c r="BA72" s="37"/>
      <c r="BB72" s="37"/>
      <c r="BC72" s="37">
        <v>39</v>
      </c>
      <c r="BD72" s="37"/>
      <c r="BE72" s="37"/>
      <c r="BF72" s="37"/>
      <c r="BG72" s="42">
        <v>0</v>
      </c>
      <c r="BH72" s="42"/>
      <c r="BI72" s="42"/>
      <c r="BJ72" s="42"/>
      <c r="BK72" s="37">
        <v>0</v>
      </c>
      <c r="BL72" s="37"/>
      <c r="BM72" s="37"/>
      <c r="BN72" s="37">
        <v>0</v>
      </c>
      <c r="BO72" s="37"/>
      <c r="BP72" s="37"/>
      <c r="BQ72" s="42">
        <v>0</v>
      </c>
      <c r="BR72" s="42"/>
      <c r="BS72" s="42"/>
      <c r="BT72" s="42">
        <v>0</v>
      </c>
      <c r="BU72" s="42"/>
      <c r="BV72" s="43"/>
      <c r="BW72" s="16">
        <f t="shared" si="20"/>
        <v>97.810218978102199</v>
      </c>
      <c r="BX72" s="16">
        <f t="shared" si="21"/>
        <v>69.34306569343066</v>
      </c>
    </row>
    <row r="73" spans="1:76" s="9" customFormat="1" ht="15.75" customHeight="1" thickBot="1" x14ac:dyDescent="0.3">
      <c r="A73" s="12"/>
      <c r="B73" s="13"/>
      <c r="C73" s="13"/>
      <c r="D73" s="26" t="s">
        <v>14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2">
        <v>40</v>
      </c>
      <c r="V73" s="22"/>
      <c r="W73" s="22"/>
      <c r="X73" s="22"/>
      <c r="Y73" s="22"/>
      <c r="Z73" s="22">
        <v>2</v>
      </c>
      <c r="AA73" s="22"/>
      <c r="AB73" s="22"/>
      <c r="AC73" s="22"/>
      <c r="AD73" s="22">
        <v>38</v>
      </c>
      <c r="AE73" s="22"/>
      <c r="AF73" s="22"/>
      <c r="AG73" s="22"/>
      <c r="AH73" s="22">
        <v>38</v>
      </c>
      <c r="AI73" s="22"/>
      <c r="AJ73" s="22"/>
      <c r="AK73" s="22"/>
      <c r="AL73" s="22"/>
      <c r="AM73" s="23">
        <v>1</v>
      </c>
      <c r="AN73" s="23"/>
      <c r="AO73" s="23"/>
      <c r="AP73" s="23"/>
      <c r="AQ73" s="22">
        <v>37</v>
      </c>
      <c r="AR73" s="22"/>
      <c r="AS73" s="22"/>
      <c r="AT73" s="22"/>
      <c r="AU73" s="22">
        <v>10</v>
      </c>
      <c r="AV73" s="22"/>
      <c r="AW73" s="22"/>
      <c r="AX73" s="22"/>
      <c r="AY73" s="22">
        <v>21</v>
      </c>
      <c r="AZ73" s="22"/>
      <c r="BA73" s="22"/>
      <c r="BB73" s="22"/>
      <c r="BC73" s="22">
        <v>6</v>
      </c>
      <c r="BD73" s="22"/>
      <c r="BE73" s="22"/>
      <c r="BF73" s="22"/>
      <c r="BG73" s="23">
        <v>0</v>
      </c>
      <c r="BH73" s="23"/>
      <c r="BI73" s="23"/>
      <c r="BJ73" s="23"/>
      <c r="BK73" s="23">
        <v>0</v>
      </c>
      <c r="BL73" s="23"/>
      <c r="BM73" s="23"/>
      <c r="BN73" s="23">
        <v>0</v>
      </c>
      <c r="BO73" s="23"/>
      <c r="BP73" s="23"/>
      <c r="BQ73" s="23">
        <v>0</v>
      </c>
      <c r="BR73" s="23"/>
      <c r="BS73" s="23"/>
      <c r="BT73" s="23">
        <v>0</v>
      </c>
      <c r="BU73" s="23"/>
      <c r="BV73" s="24"/>
      <c r="BW73" s="16">
        <f t="shared" si="20"/>
        <v>97.368421052631575</v>
      </c>
      <c r="BX73" s="16">
        <f t="shared" si="21"/>
        <v>81.578947368421055</v>
      </c>
    </row>
    <row r="74" spans="1:76" s="9" customFormat="1" ht="15.75" customHeight="1" thickBot="1" x14ac:dyDescent="0.3">
      <c r="A74" s="12"/>
      <c r="B74" s="13"/>
      <c r="C74" s="13"/>
      <c r="D74" s="26" t="s">
        <v>15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2">
        <v>29</v>
      </c>
      <c r="V74" s="22"/>
      <c r="W74" s="22"/>
      <c r="X74" s="22"/>
      <c r="Y74" s="22"/>
      <c r="Z74" s="22">
        <v>0</v>
      </c>
      <c r="AA74" s="22"/>
      <c r="AB74" s="22"/>
      <c r="AC74" s="22"/>
      <c r="AD74" s="22">
        <v>29</v>
      </c>
      <c r="AE74" s="22"/>
      <c r="AF74" s="22"/>
      <c r="AG74" s="22"/>
      <c r="AH74" s="22">
        <v>29</v>
      </c>
      <c r="AI74" s="22"/>
      <c r="AJ74" s="22"/>
      <c r="AK74" s="22"/>
      <c r="AL74" s="22"/>
      <c r="AM74" s="23">
        <v>2</v>
      </c>
      <c r="AN74" s="23"/>
      <c r="AO74" s="23"/>
      <c r="AP74" s="23"/>
      <c r="AQ74" s="22">
        <v>27</v>
      </c>
      <c r="AR74" s="22"/>
      <c r="AS74" s="22"/>
      <c r="AT74" s="22"/>
      <c r="AU74" s="22">
        <v>4</v>
      </c>
      <c r="AV74" s="22"/>
      <c r="AW74" s="22"/>
      <c r="AX74" s="22"/>
      <c r="AY74" s="22">
        <v>15</v>
      </c>
      <c r="AZ74" s="22"/>
      <c r="BA74" s="22"/>
      <c r="BB74" s="22"/>
      <c r="BC74" s="22">
        <v>8</v>
      </c>
      <c r="BD74" s="22"/>
      <c r="BE74" s="22"/>
      <c r="BF74" s="22"/>
      <c r="BG74" s="23">
        <v>0</v>
      </c>
      <c r="BH74" s="23"/>
      <c r="BI74" s="23"/>
      <c r="BJ74" s="23"/>
      <c r="BK74" s="23">
        <v>0</v>
      </c>
      <c r="BL74" s="23"/>
      <c r="BM74" s="23"/>
      <c r="BN74" s="23">
        <v>0</v>
      </c>
      <c r="BO74" s="23"/>
      <c r="BP74" s="23"/>
      <c r="BQ74" s="23">
        <v>0</v>
      </c>
      <c r="BR74" s="23"/>
      <c r="BS74" s="23"/>
      <c r="BT74" s="23">
        <v>0</v>
      </c>
      <c r="BU74" s="23"/>
      <c r="BV74" s="24"/>
      <c r="BW74" s="16">
        <f t="shared" si="20"/>
        <v>93.103448275862064</v>
      </c>
      <c r="BX74" s="16">
        <f t="shared" si="21"/>
        <v>65.517241379310349</v>
      </c>
    </row>
    <row r="75" spans="1:76" s="9" customFormat="1" ht="15.75" customHeight="1" thickBot="1" x14ac:dyDescent="0.3">
      <c r="A75" s="12"/>
      <c r="B75" s="13"/>
      <c r="C75" s="13"/>
      <c r="D75" s="26" t="s">
        <v>16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2">
        <v>21</v>
      </c>
      <c r="V75" s="22"/>
      <c r="W75" s="22"/>
      <c r="X75" s="22"/>
      <c r="Y75" s="22"/>
      <c r="Z75" s="22">
        <v>0</v>
      </c>
      <c r="AA75" s="22"/>
      <c r="AB75" s="22"/>
      <c r="AC75" s="22"/>
      <c r="AD75" s="22">
        <v>21</v>
      </c>
      <c r="AE75" s="22"/>
      <c r="AF75" s="22"/>
      <c r="AG75" s="22"/>
      <c r="AH75" s="22">
        <v>21</v>
      </c>
      <c r="AI75" s="22"/>
      <c r="AJ75" s="22"/>
      <c r="AK75" s="22"/>
      <c r="AL75" s="22"/>
      <c r="AM75" s="23">
        <v>0</v>
      </c>
      <c r="AN75" s="23"/>
      <c r="AO75" s="23"/>
      <c r="AP75" s="23"/>
      <c r="AQ75" s="22">
        <v>21</v>
      </c>
      <c r="AR75" s="22"/>
      <c r="AS75" s="22"/>
      <c r="AT75" s="22"/>
      <c r="AU75" s="22">
        <v>4</v>
      </c>
      <c r="AV75" s="22"/>
      <c r="AW75" s="22"/>
      <c r="AX75" s="22"/>
      <c r="AY75" s="22">
        <v>9</v>
      </c>
      <c r="AZ75" s="22"/>
      <c r="BA75" s="22"/>
      <c r="BB75" s="22"/>
      <c r="BC75" s="22">
        <v>8</v>
      </c>
      <c r="BD75" s="22"/>
      <c r="BE75" s="22"/>
      <c r="BF75" s="22"/>
      <c r="BG75" s="23">
        <v>0</v>
      </c>
      <c r="BH75" s="23"/>
      <c r="BI75" s="23"/>
      <c r="BJ75" s="23"/>
      <c r="BK75" s="23">
        <v>0</v>
      </c>
      <c r="BL75" s="23"/>
      <c r="BM75" s="23"/>
      <c r="BN75" s="23">
        <v>0</v>
      </c>
      <c r="BO75" s="23"/>
      <c r="BP75" s="23"/>
      <c r="BQ75" s="23">
        <v>0</v>
      </c>
      <c r="BR75" s="23"/>
      <c r="BS75" s="23"/>
      <c r="BT75" s="23">
        <v>0</v>
      </c>
      <c r="BU75" s="23"/>
      <c r="BV75" s="24"/>
      <c r="BW75" s="16">
        <f t="shared" si="20"/>
        <v>100</v>
      </c>
      <c r="BX75" s="16">
        <f t="shared" si="21"/>
        <v>61.904761904761905</v>
      </c>
    </row>
    <row r="76" spans="1:76" s="9" customFormat="1" ht="15.75" customHeight="1" thickBot="1" x14ac:dyDescent="0.3">
      <c r="A76" s="12"/>
      <c r="B76" s="13"/>
      <c r="C76" s="13"/>
      <c r="D76" s="26" t="s">
        <v>17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2">
        <v>26</v>
      </c>
      <c r="V76" s="22"/>
      <c r="W76" s="22"/>
      <c r="X76" s="22"/>
      <c r="Y76" s="22"/>
      <c r="Z76" s="22">
        <v>0</v>
      </c>
      <c r="AA76" s="22"/>
      <c r="AB76" s="22"/>
      <c r="AC76" s="22"/>
      <c r="AD76" s="22">
        <v>26</v>
      </c>
      <c r="AE76" s="22"/>
      <c r="AF76" s="22"/>
      <c r="AG76" s="22"/>
      <c r="AH76" s="22">
        <v>26</v>
      </c>
      <c r="AI76" s="22"/>
      <c r="AJ76" s="22"/>
      <c r="AK76" s="22"/>
      <c r="AL76" s="22"/>
      <c r="AM76" s="23">
        <v>0</v>
      </c>
      <c r="AN76" s="23"/>
      <c r="AO76" s="23"/>
      <c r="AP76" s="23"/>
      <c r="AQ76" s="22">
        <v>26</v>
      </c>
      <c r="AR76" s="22"/>
      <c r="AS76" s="22"/>
      <c r="AT76" s="22"/>
      <c r="AU76" s="22">
        <v>9</v>
      </c>
      <c r="AV76" s="22"/>
      <c r="AW76" s="22"/>
      <c r="AX76" s="22"/>
      <c r="AY76" s="22">
        <v>6</v>
      </c>
      <c r="AZ76" s="22"/>
      <c r="BA76" s="22"/>
      <c r="BB76" s="22"/>
      <c r="BC76" s="22">
        <v>11</v>
      </c>
      <c r="BD76" s="22"/>
      <c r="BE76" s="22"/>
      <c r="BF76" s="22"/>
      <c r="BG76" s="23">
        <v>0</v>
      </c>
      <c r="BH76" s="23"/>
      <c r="BI76" s="23"/>
      <c r="BJ76" s="23"/>
      <c r="BK76" s="23">
        <v>0</v>
      </c>
      <c r="BL76" s="23"/>
      <c r="BM76" s="23"/>
      <c r="BN76" s="23">
        <v>0</v>
      </c>
      <c r="BO76" s="23"/>
      <c r="BP76" s="23"/>
      <c r="BQ76" s="23">
        <v>0</v>
      </c>
      <c r="BR76" s="23"/>
      <c r="BS76" s="23"/>
      <c r="BT76" s="23">
        <v>0</v>
      </c>
      <c r="BU76" s="23"/>
      <c r="BV76" s="24"/>
      <c r="BW76" s="16">
        <f t="shared" si="20"/>
        <v>100</v>
      </c>
      <c r="BX76" s="16">
        <f t="shared" si="21"/>
        <v>57.692307692307686</v>
      </c>
    </row>
    <row r="77" spans="1:76" s="9" customFormat="1" ht="15.75" customHeight="1" thickBot="1" x14ac:dyDescent="0.3">
      <c r="A77" s="12"/>
      <c r="B77" s="13"/>
      <c r="C77" s="13"/>
      <c r="D77" s="26" t="s">
        <v>18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2">
        <v>23</v>
      </c>
      <c r="V77" s="22"/>
      <c r="W77" s="22"/>
      <c r="X77" s="22"/>
      <c r="Y77" s="22"/>
      <c r="Z77" s="22">
        <v>0</v>
      </c>
      <c r="AA77" s="22"/>
      <c r="AB77" s="22"/>
      <c r="AC77" s="22"/>
      <c r="AD77" s="22">
        <v>23</v>
      </c>
      <c r="AE77" s="22"/>
      <c r="AF77" s="22"/>
      <c r="AG77" s="22"/>
      <c r="AH77" s="22">
        <v>23</v>
      </c>
      <c r="AI77" s="22"/>
      <c r="AJ77" s="22"/>
      <c r="AK77" s="22"/>
      <c r="AL77" s="22"/>
      <c r="AM77" s="23">
        <v>0</v>
      </c>
      <c r="AN77" s="23"/>
      <c r="AO77" s="23"/>
      <c r="AP77" s="23"/>
      <c r="AQ77" s="22">
        <v>23</v>
      </c>
      <c r="AR77" s="22"/>
      <c r="AS77" s="22"/>
      <c r="AT77" s="22"/>
      <c r="AU77" s="22">
        <v>7</v>
      </c>
      <c r="AV77" s="22"/>
      <c r="AW77" s="22"/>
      <c r="AX77" s="22"/>
      <c r="AY77" s="22">
        <v>10</v>
      </c>
      <c r="AZ77" s="22"/>
      <c r="BA77" s="22"/>
      <c r="BB77" s="22"/>
      <c r="BC77" s="22">
        <v>6</v>
      </c>
      <c r="BD77" s="22"/>
      <c r="BE77" s="22"/>
      <c r="BF77" s="22"/>
      <c r="BG77" s="23">
        <v>0</v>
      </c>
      <c r="BH77" s="23"/>
      <c r="BI77" s="23"/>
      <c r="BJ77" s="23"/>
      <c r="BK77" s="23">
        <v>0</v>
      </c>
      <c r="BL77" s="23"/>
      <c r="BM77" s="23"/>
      <c r="BN77" s="23">
        <v>0</v>
      </c>
      <c r="BO77" s="23"/>
      <c r="BP77" s="23"/>
      <c r="BQ77" s="23">
        <v>0</v>
      </c>
      <c r="BR77" s="23"/>
      <c r="BS77" s="23"/>
      <c r="BT77" s="23">
        <v>0</v>
      </c>
      <c r="BU77" s="23"/>
      <c r="BV77" s="24"/>
      <c r="BW77" s="16">
        <f t="shared" si="20"/>
        <v>100</v>
      </c>
      <c r="BX77" s="16">
        <f t="shared" si="21"/>
        <v>73.91304347826086</v>
      </c>
    </row>
    <row r="78" spans="1:76" s="9" customFormat="1" ht="15.75" customHeight="1" thickBot="1" x14ac:dyDescent="0.3">
      <c r="A78" s="34" t="s">
        <v>30</v>
      </c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6"/>
      <c r="U78" s="37">
        <v>30</v>
      </c>
      <c r="V78" s="37"/>
      <c r="W78" s="37"/>
      <c r="X78" s="37"/>
      <c r="Y78" s="37"/>
      <c r="Z78" s="37">
        <v>0</v>
      </c>
      <c r="AA78" s="37"/>
      <c r="AB78" s="37"/>
      <c r="AC78" s="37"/>
      <c r="AD78" s="37">
        <v>30</v>
      </c>
      <c r="AE78" s="37"/>
      <c r="AF78" s="37"/>
      <c r="AG78" s="37"/>
      <c r="AH78" s="37">
        <v>30</v>
      </c>
      <c r="AI78" s="37"/>
      <c r="AJ78" s="37"/>
      <c r="AK78" s="37"/>
      <c r="AL78" s="37"/>
      <c r="AM78" s="37">
        <v>0</v>
      </c>
      <c r="AN78" s="37"/>
      <c r="AO78" s="37"/>
      <c r="AP78" s="37"/>
      <c r="AQ78" s="37">
        <v>30</v>
      </c>
      <c r="AR78" s="37"/>
      <c r="AS78" s="37"/>
      <c r="AT78" s="37"/>
      <c r="AU78" s="37">
        <v>7</v>
      </c>
      <c r="AV78" s="37"/>
      <c r="AW78" s="37"/>
      <c r="AX78" s="37"/>
      <c r="AY78" s="37">
        <v>13</v>
      </c>
      <c r="AZ78" s="37"/>
      <c r="BA78" s="37"/>
      <c r="BB78" s="37"/>
      <c r="BC78" s="37">
        <v>9</v>
      </c>
      <c r="BD78" s="37"/>
      <c r="BE78" s="37"/>
      <c r="BF78" s="37"/>
      <c r="BG78" s="42">
        <v>1</v>
      </c>
      <c r="BH78" s="42"/>
      <c r="BI78" s="42"/>
      <c r="BJ78" s="42"/>
      <c r="BK78" s="37">
        <v>0</v>
      </c>
      <c r="BL78" s="37"/>
      <c r="BM78" s="37"/>
      <c r="BN78" s="37">
        <v>0</v>
      </c>
      <c r="BO78" s="37"/>
      <c r="BP78" s="37"/>
      <c r="BQ78" s="42">
        <v>0</v>
      </c>
      <c r="BR78" s="42"/>
      <c r="BS78" s="42"/>
      <c r="BT78" s="42">
        <v>0</v>
      </c>
      <c r="BU78" s="42"/>
      <c r="BV78" s="43"/>
      <c r="BW78" s="16">
        <f t="shared" si="20"/>
        <v>100</v>
      </c>
      <c r="BX78" s="16">
        <f t="shared" si="21"/>
        <v>66.666666666666657</v>
      </c>
    </row>
    <row r="79" spans="1:76" s="9" customFormat="1" ht="15.75" customHeight="1" thickBot="1" x14ac:dyDescent="0.3">
      <c r="A79" s="12"/>
      <c r="B79" s="13"/>
      <c r="C79" s="13"/>
      <c r="D79" s="26" t="s">
        <v>17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2">
        <v>6</v>
      </c>
      <c r="V79" s="22"/>
      <c r="W79" s="22"/>
      <c r="X79" s="22"/>
      <c r="Y79" s="22"/>
      <c r="Z79" s="22">
        <v>0</v>
      </c>
      <c r="AA79" s="22"/>
      <c r="AB79" s="22"/>
      <c r="AC79" s="22"/>
      <c r="AD79" s="22">
        <v>6</v>
      </c>
      <c r="AE79" s="22"/>
      <c r="AF79" s="22"/>
      <c r="AG79" s="22"/>
      <c r="AH79" s="22">
        <v>6</v>
      </c>
      <c r="AI79" s="22"/>
      <c r="AJ79" s="22"/>
      <c r="AK79" s="22"/>
      <c r="AL79" s="22"/>
      <c r="AM79" s="23">
        <v>0</v>
      </c>
      <c r="AN79" s="23"/>
      <c r="AO79" s="23"/>
      <c r="AP79" s="23"/>
      <c r="AQ79" s="22">
        <v>6</v>
      </c>
      <c r="AR79" s="22"/>
      <c r="AS79" s="22"/>
      <c r="AT79" s="22"/>
      <c r="AU79" s="22">
        <v>4</v>
      </c>
      <c r="AV79" s="22"/>
      <c r="AW79" s="22"/>
      <c r="AX79" s="22"/>
      <c r="AY79" s="22">
        <v>1</v>
      </c>
      <c r="AZ79" s="22"/>
      <c r="BA79" s="22"/>
      <c r="BB79" s="22"/>
      <c r="BC79" s="22">
        <v>1</v>
      </c>
      <c r="BD79" s="22"/>
      <c r="BE79" s="22"/>
      <c r="BF79" s="22"/>
      <c r="BG79" s="23">
        <v>0</v>
      </c>
      <c r="BH79" s="23"/>
      <c r="BI79" s="23"/>
      <c r="BJ79" s="23"/>
      <c r="BK79" s="23">
        <v>0</v>
      </c>
      <c r="BL79" s="23"/>
      <c r="BM79" s="23"/>
      <c r="BN79" s="23">
        <v>0</v>
      </c>
      <c r="BO79" s="23"/>
      <c r="BP79" s="23"/>
      <c r="BQ79" s="23">
        <v>0</v>
      </c>
      <c r="BR79" s="23"/>
      <c r="BS79" s="23"/>
      <c r="BT79" s="23">
        <v>0</v>
      </c>
      <c r="BU79" s="23"/>
      <c r="BV79" s="24"/>
      <c r="BW79" s="16">
        <f t="shared" si="20"/>
        <v>100</v>
      </c>
      <c r="BX79" s="16">
        <f t="shared" si="21"/>
        <v>83.333333333333343</v>
      </c>
    </row>
    <row r="80" spans="1:76" s="9" customFormat="1" ht="15.75" customHeight="1" thickBot="1" x14ac:dyDescent="0.3">
      <c r="A80" s="12"/>
      <c r="B80" s="13"/>
      <c r="C80" s="13"/>
      <c r="D80" s="26" t="s">
        <v>18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2">
        <v>24</v>
      </c>
      <c r="V80" s="22"/>
      <c r="W80" s="22"/>
      <c r="X80" s="22"/>
      <c r="Y80" s="22"/>
      <c r="Z80" s="22">
        <v>0</v>
      </c>
      <c r="AA80" s="22"/>
      <c r="AB80" s="22"/>
      <c r="AC80" s="22"/>
      <c r="AD80" s="22">
        <v>24</v>
      </c>
      <c r="AE80" s="22"/>
      <c r="AF80" s="22"/>
      <c r="AG80" s="22"/>
      <c r="AH80" s="22">
        <v>24</v>
      </c>
      <c r="AI80" s="22"/>
      <c r="AJ80" s="22"/>
      <c r="AK80" s="22"/>
      <c r="AL80" s="22"/>
      <c r="AM80" s="23">
        <v>0</v>
      </c>
      <c r="AN80" s="23"/>
      <c r="AO80" s="23"/>
      <c r="AP80" s="23"/>
      <c r="AQ80" s="22">
        <v>24</v>
      </c>
      <c r="AR80" s="22"/>
      <c r="AS80" s="22"/>
      <c r="AT80" s="22"/>
      <c r="AU80" s="22">
        <v>3</v>
      </c>
      <c r="AV80" s="22"/>
      <c r="AW80" s="22"/>
      <c r="AX80" s="22"/>
      <c r="AY80" s="22">
        <v>12</v>
      </c>
      <c r="AZ80" s="22"/>
      <c r="BA80" s="22"/>
      <c r="BB80" s="22"/>
      <c r="BC80" s="22">
        <v>8</v>
      </c>
      <c r="BD80" s="22"/>
      <c r="BE80" s="22"/>
      <c r="BF80" s="22"/>
      <c r="BG80" s="23">
        <v>1</v>
      </c>
      <c r="BH80" s="23"/>
      <c r="BI80" s="23"/>
      <c r="BJ80" s="23"/>
      <c r="BK80" s="23">
        <v>0</v>
      </c>
      <c r="BL80" s="23"/>
      <c r="BM80" s="23"/>
      <c r="BN80" s="23">
        <v>0</v>
      </c>
      <c r="BO80" s="23"/>
      <c r="BP80" s="23"/>
      <c r="BQ80" s="23">
        <v>0</v>
      </c>
      <c r="BR80" s="23"/>
      <c r="BS80" s="23"/>
      <c r="BT80" s="23">
        <v>0</v>
      </c>
      <c r="BU80" s="23"/>
      <c r="BV80" s="24"/>
      <c r="BW80" s="16">
        <f t="shared" ref="BW80" si="34">(AQ80/AD80)*100</f>
        <v>100</v>
      </c>
      <c r="BX80" s="16">
        <f t="shared" ref="BX80" si="35">((AU80+AY80)/AH80)*100</f>
        <v>62.5</v>
      </c>
    </row>
    <row r="81" spans="1:76" s="9" customFormat="1" ht="15.75" customHeight="1" thickBot="1" x14ac:dyDescent="0.3">
      <c r="A81" s="34" t="s">
        <v>51</v>
      </c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6"/>
      <c r="U81" s="54">
        <v>21</v>
      </c>
      <c r="V81" s="55"/>
      <c r="W81" s="55"/>
      <c r="X81" s="55"/>
      <c r="Y81" s="56"/>
      <c r="Z81" s="54">
        <v>0</v>
      </c>
      <c r="AA81" s="55"/>
      <c r="AB81" s="55"/>
      <c r="AC81" s="56"/>
      <c r="AD81" s="54">
        <v>21</v>
      </c>
      <c r="AE81" s="55"/>
      <c r="AF81" s="55"/>
      <c r="AG81" s="56"/>
      <c r="AH81" s="54">
        <v>21</v>
      </c>
      <c r="AI81" s="55"/>
      <c r="AJ81" s="55"/>
      <c r="AK81" s="55"/>
      <c r="AL81" s="56"/>
      <c r="AM81" s="38">
        <v>0</v>
      </c>
      <c r="AN81" s="39"/>
      <c r="AO81" s="39"/>
      <c r="AP81" s="40"/>
      <c r="AQ81" s="54">
        <v>21</v>
      </c>
      <c r="AR81" s="55"/>
      <c r="AS81" s="55"/>
      <c r="AT81" s="56"/>
      <c r="AU81" s="54">
        <v>8</v>
      </c>
      <c r="AV81" s="55"/>
      <c r="AW81" s="55"/>
      <c r="AX81" s="56"/>
      <c r="AY81" s="54">
        <v>8</v>
      </c>
      <c r="AZ81" s="55"/>
      <c r="BA81" s="55"/>
      <c r="BB81" s="56"/>
      <c r="BC81" s="54">
        <v>5</v>
      </c>
      <c r="BD81" s="55"/>
      <c r="BE81" s="55"/>
      <c r="BF81" s="56"/>
      <c r="BG81" s="54">
        <v>0</v>
      </c>
      <c r="BH81" s="55"/>
      <c r="BI81" s="55"/>
      <c r="BJ81" s="56"/>
      <c r="BK81" s="38">
        <v>0</v>
      </c>
      <c r="BL81" s="39"/>
      <c r="BM81" s="40"/>
      <c r="BN81" s="38">
        <v>0</v>
      </c>
      <c r="BO81" s="39"/>
      <c r="BP81" s="40"/>
      <c r="BQ81" s="38">
        <v>0</v>
      </c>
      <c r="BR81" s="39"/>
      <c r="BS81" s="40"/>
      <c r="BT81" s="38">
        <v>0</v>
      </c>
      <c r="BU81" s="39"/>
      <c r="BV81" s="41"/>
      <c r="BW81" s="20">
        <f t="shared" ref="BW81" si="36">(AQ81/AD81)*100</f>
        <v>100</v>
      </c>
      <c r="BX81" s="20">
        <f t="shared" ref="BX81" si="37">((AU81+AY81)/AH81)*100</f>
        <v>76.19047619047619</v>
      </c>
    </row>
    <row r="82" spans="1:76" s="9" customFormat="1" ht="15.75" customHeight="1" thickBot="1" x14ac:dyDescent="0.3">
      <c r="A82" s="12"/>
      <c r="B82" s="13"/>
      <c r="C82" s="13"/>
      <c r="D82" s="25" t="s">
        <v>16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6"/>
      <c r="U82" s="27">
        <v>15</v>
      </c>
      <c r="V82" s="28"/>
      <c r="W82" s="28"/>
      <c r="X82" s="28"/>
      <c r="Y82" s="29"/>
      <c r="Z82" s="27">
        <v>0</v>
      </c>
      <c r="AA82" s="28"/>
      <c r="AB82" s="28"/>
      <c r="AC82" s="29"/>
      <c r="AD82" s="27">
        <v>15</v>
      </c>
      <c r="AE82" s="28"/>
      <c r="AF82" s="28"/>
      <c r="AG82" s="29"/>
      <c r="AH82" s="27">
        <v>15</v>
      </c>
      <c r="AI82" s="28"/>
      <c r="AJ82" s="28"/>
      <c r="AK82" s="28"/>
      <c r="AL82" s="29"/>
      <c r="AM82" s="30">
        <v>0</v>
      </c>
      <c r="AN82" s="31"/>
      <c r="AO82" s="31"/>
      <c r="AP82" s="32"/>
      <c r="AQ82" s="27">
        <v>15</v>
      </c>
      <c r="AR82" s="28"/>
      <c r="AS82" s="28"/>
      <c r="AT82" s="29"/>
      <c r="AU82" s="27">
        <v>5</v>
      </c>
      <c r="AV82" s="28"/>
      <c r="AW82" s="28"/>
      <c r="AX82" s="29"/>
      <c r="AY82" s="27">
        <v>6</v>
      </c>
      <c r="AZ82" s="28"/>
      <c r="BA82" s="28"/>
      <c r="BB82" s="29"/>
      <c r="BC82" s="27">
        <v>4</v>
      </c>
      <c r="BD82" s="28"/>
      <c r="BE82" s="28"/>
      <c r="BF82" s="29"/>
      <c r="BG82" s="27">
        <v>0</v>
      </c>
      <c r="BH82" s="28"/>
      <c r="BI82" s="28"/>
      <c r="BJ82" s="29"/>
      <c r="BK82" s="30">
        <v>0</v>
      </c>
      <c r="BL82" s="31"/>
      <c r="BM82" s="32"/>
      <c r="BN82" s="30">
        <v>0</v>
      </c>
      <c r="BO82" s="31"/>
      <c r="BP82" s="32"/>
      <c r="BQ82" s="30">
        <v>0</v>
      </c>
      <c r="BR82" s="31"/>
      <c r="BS82" s="32"/>
      <c r="BT82" s="30">
        <v>0</v>
      </c>
      <c r="BU82" s="31"/>
      <c r="BV82" s="33"/>
      <c r="BW82" s="21">
        <f t="shared" ref="BW82" si="38">(AQ82/AD82)*100</f>
        <v>100</v>
      </c>
      <c r="BX82" s="21">
        <f t="shared" ref="BX82" si="39">((AU82+AY82)/AH82)*100</f>
        <v>73.333333333333329</v>
      </c>
    </row>
    <row r="83" spans="1:76" s="9" customFormat="1" ht="15.75" customHeight="1" thickBot="1" x14ac:dyDescent="0.3">
      <c r="A83" s="12"/>
      <c r="B83" s="13"/>
      <c r="C83" s="13"/>
      <c r="D83" s="25" t="s">
        <v>17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6"/>
      <c r="U83" s="27">
        <v>6</v>
      </c>
      <c r="V83" s="28"/>
      <c r="W83" s="28"/>
      <c r="X83" s="28"/>
      <c r="Y83" s="29"/>
      <c r="Z83" s="27">
        <v>0</v>
      </c>
      <c r="AA83" s="28"/>
      <c r="AB83" s="28"/>
      <c r="AC83" s="29"/>
      <c r="AD83" s="27">
        <v>6</v>
      </c>
      <c r="AE83" s="28"/>
      <c r="AF83" s="28"/>
      <c r="AG83" s="29"/>
      <c r="AH83" s="27">
        <v>6</v>
      </c>
      <c r="AI83" s="28"/>
      <c r="AJ83" s="28"/>
      <c r="AK83" s="28"/>
      <c r="AL83" s="29"/>
      <c r="AM83" s="30">
        <v>0</v>
      </c>
      <c r="AN83" s="31"/>
      <c r="AO83" s="31"/>
      <c r="AP83" s="32"/>
      <c r="AQ83" s="27">
        <v>6</v>
      </c>
      <c r="AR83" s="28"/>
      <c r="AS83" s="28"/>
      <c r="AT83" s="29"/>
      <c r="AU83" s="27">
        <v>3</v>
      </c>
      <c r="AV83" s="28"/>
      <c r="AW83" s="28"/>
      <c r="AX83" s="29"/>
      <c r="AY83" s="27">
        <v>2</v>
      </c>
      <c r="AZ83" s="28"/>
      <c r="BA83" s="28"/>
      <c r="BB83" s="29"/>
      <c r="BC83" s="27">
        <v>1</v>
      </c>
      <c r="BD83" s="28"/>
      <c r="BE83" s="28"/>
      <c r="BF83" s="29"/>
      <c r="BG83" s="27">
        <v>0</v>
      </c>
      <c r="BH83" s="28"/>
      <c r="BI83" s="28"/>
      <c r="BJ83" s="29"/>
      <c r="BK83" s="30">
        <v>0</v>
      </c>
      <c r="BL83" s="31"/>
      <c r="BM83" s="32"/>
      <c r="BN83" s="30">
        <v>0</v>
      </c>
      <c r="BO83" s="31"/>
      <c r="BP83" s="32"/>
      <c r="BQ83" s="30">
        <v>0</v>
      </c>
      <c r="BR83" s="31"/>
      <c r="BS83" s="32"/>
      <c r="BT83" s="30">
        <v>0</v>
      </c>
      <c r="BU83" s="31"/>
      <c r="BV83" s="33"/>
      <c r="BW83" s="21">
        <f t="shared" ref="BW83" si="40">(AQ83/AD83)*100</f>
        <v>100</v>
      </c>
      <c r="BX83" s="21">
        <f t="shared" ref="BX83" si="41">((AU83+AY83)/AH83)*100</f>
        <v>83.333333333333343</v>
      </c>
    </row>
    <row r="84" spans="1:76" s="9" customFormat="1" ht="33.75" customHeight="1" thickBot="1" x14ac:dyDescent="0.3">
      <c r="A84" s="34" t="s">
        <v>44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6"/>
      <c r="U84" s="37">
        <v>118</v>
      </c>
      <c r="V84" s="37"/>
      <c r="W84" s="37"/>
      <c r="X84" s="37"/>
      <c r="Y84" s="37"/>
      <c r="Z84" s="42">
        <v>0</v>
      </c>
      <c r="AA84" s="42"/>
      <c r="AB84" s="42"/>
      <c r="AC84" s="42"/>
      <c r="AD84" s="37">
        <v>118</v>
      </c>
      <c r="AE84" s="37"/>
      <c r="AF84" s="37"/>
      <c r="AG84" s="37"/>
      <c r="AH84" s="37">
        <v>118</v>
      </c>
      <c r="AI84" s="37"/>
      <c r="AJ84" s="37"/>
      <c r="AK84" s="37"/>
      <c r="AL84" s="37"/>
      <c r="AM84" s="37">
        <v>4</v>
      </c>
      <c r="AN84" s="37"/>
      <c r="AO84" s="37"/>
      <c r="AP84" s="37"/>
      <c r="AQ84" s="37">
        <v>114</v>
      </c>
      <c r="AR84" s="37"/>
      <c r="AS84" s="37"/>
      <c r="AT84" s="37"/>
      <c r="AU84" s="37">
        <v>22</v>
      </c>
      <c r="AV84" s="37"/>
      <c r="AW84" s="37"/>
      <c r="AX84" s="37"/>
      <c r="AY84" s="37">
        <v>40</v>
      </c>
      <c r="AZ84" s="37"/>
      <c r="BA84" s="37"/>
      <c r="BB84" s="37"/>
      <c r="BC84" s="37">
        <v>52</v>
      </c>
      <c r="BD84" s="37"/>
      <c r="BE84" s="37"/>
      <c r="BF84" s="37"/>
      <c r="BG84" s="37">
        <v>0</v>
      </c>
      <c r="BH84" s="37"/>
      <c r="BI84" s="37"/>
      <c r="BJ84" s="37"/>
      <c r="BK84" s="37">
        <v>0</v>
      </c>
      <c r="BL84" s="37"/>
      <c r="BM84" s="37"/>
      <c r="BN84" s="37">
        <v>0</v>
      </c>
      <c r="BO84" s="37"/>
      <c r="BP84" s="37"/>
      <c r="BQ84" s="42">
        <v>0</v>
      </c>
      <c r="BR84" s="42"/>
      <c r="BS84" s="42"/>
      <c r="BT84" s="42">
        <v>0</v>
      </c>
      <c r="BU84" s="42"/>
      <c r="BV84" s="43"/>
      <c r="BW84" s="16">
        <f t="shared" ref="BW84:BW86" si="42">(AQ84/AD84)*100</f>
        <v>96.610169491525426</v>
      </c>
      <c r="BX84" s="16">
        <f t="shared" ref="BX84:BX86" si="43">((AU84+AY84)/AH84)*100</f>
        <v>52.542372881355938</v>
      </c>
    </row>
    <row r="85" spans="1:76" s="9" customFormat="1" ht="16.5" thickBot="1" x14ac:dyDescent="0.3">
      <c r="A85" s="12"/>
      <c r="B85" s="13"/>
      <c r="C85" s="13"/>
      <c r="D85" s="25" t="s">
        <v>14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6"/>
      <c r="U85" s="27">
        <v>31</v>
      </c>
      <c r="V85" s="28"/>
      <c r="W85" s="28"/>
      <c r="X85" s="28"/>
      <c r="Y85" s="29"/>
      <c r="Z85" s="30">
        <v>0</v>
      </c>
      <c r="AA85" s="31"/>
      <c r="AB85" s="31"/>
      <c r="AC85" s="32"/>
      <c r="AD85" s="27">
        <v>31</v>
      </c>
      <c r="AE85" s="28"/>
      <c r="AF85" s="28"/>
      <c r="AG85" s="29"/>
      <c r="AH85" s="27">
        <v>31</v>
      </c>
      <c r="AI85" s="28"/>
      <c r="AJ85" s="28"/>
      <c r="AK85" s="28"/>
      <c r="AL85" s="29"/>
      <c r="AM85" s="27">
        <v>2</v>
      </c>
      <c r="AN85" s="28"/>
      <c r="AO85" s="28"/>
      <c r="AP85" s="29"/>
      <c r="AQ85" s="27">
        <v>29</v>
      </c>
      <c r="AR85" s="28"/>
      <c r="AS85" s="28"/>
      <c r="AT85" s="29"/>
      <c r="AU85" s="27">
        <v>7</v>
      </c>
      <c r="AV85" s="28"/>
      <c r="AW85" s="28"/>
      <c r="AX85" s="29"/>
      <c r="AY85" s="27">
        <v>10</v>
      </c>
      <c r="AZ85" s="28"/>
      <c r="BA85" s="28"/>
      <c r="BB85" s="29"/>
      <c r="BC85" s="30">
        <v>12</v>
      </c>
      <c r="BD85" s="31"/>
      <c r="BE85" s="31"/>
      <c r="BF85" s="32"/>
      <c r="BG85" s="30">
        <v>0</v>
      </c>
      <c r="BH85" s="31"/>
      <c r="BI85" s="31"/>
      <c r="BJ85" s="32"/>
      <c r="BK85" s="30">
        <v>0</v>
      </c>
      <c r="BL85" s="31"/>
      <c r="BM85" s="32"/>
      <c r="BN85" s="30">
        <v>0</v>
      </c>
      <c r="BO85" s="31"/>
      <c r="BP85" s="32"/>
      <c r="BQ85" s="30">
        <v>0</v>
      </c>
      <c r="BR85" s="31"/>
      <c r="BS85" s="32"/>
      <c r="BT85" s="30">
        <v>0</v>
      </c>
      <c r="BU85" s="31"/>
      <c r="BV85" s="33"/>
      <c r="BW85" s="16">
        <f>(AQ85/AD85)*100</f>
        <v>93.548387096774192</v>
      </c>
      <c r="BX85" s="16">
        <f>((AU85+AY85)/AH85)*100</f>
        <v>54.838709677419352</v>
      </c>
    </row>
    <row r="86" spans="1:76" s="9" customFormat="1" ht="16.5" thickBot="1" x14ac:dyDescent="0.3">
      <c r="A86" s="12"/>
      <c r="B86" s="13"/>
      <c r="C86" s="13"/>
      <c r="D86" s="25" t="s">
        <v>15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6"/>
      <c r="U86" s="27">
        <v>32</v>
      </c>
      <c r="V86" s="28"/>
      <c r="W86" s="28"/>
      <c r="X86" s="28"/>
      <c r="Y86" s="29"/>
      <c r="Z86" s="30">
        <v>0</v>
      </c>
      <c r="AA86" s="31"/>
      <c r="AB86" s="31"/>
      <c r="AC86" s="32"/>
      <c r="AD86" s="27">
        <v>32</v>
      </c>
      <c r="AE86" s="28"/>
      <c r="AF86" s="28"/>
      <c r="AG86" s="29"/>
      <c r="AH86" s="27">
        <v>32</v>
      </c>
      <c r="AI86" s="28"/>
      <c r="AJ86" s="28"/>
      <c r="AK86" s="28"/>
      <c r="AL86" s="29"/>
      <c r="AM86" s="27">
        <v>1</v>
      </c>
      <c r="AN86" s="28"/>
      <c r="AO86" s="28"/>
      <c r="AP86" s="29"/>
      <c r="AQ86" s="27">
        <v>31</v>
      </c>
      <c r="AR86" s="28"/>
      <c r="AS86" s="28"/>
      <c r="AT86" s="29"/>
      <c r="AU86" s="27">
        <v>1</v>
      </c>
      <c r="AV86" s="28"/>
      <c r="AW86" s="28"/>
      <c r="AX86" s="29"/>
      <c r="AY86" s="27">
        <v>15</v>
      </c>
      <c r="AZ86" s="28"/>
      <c r="BA86" s="28"/>
      <c r="BB86" s="29"/>
      <c r="BC86" s="30">
        <v>15</v>
      </c>
      <c r="BD86" s="31"/>
      <c r="BE86" s="31"/>
      <c r="BF86" s="32"/>
      <c r="BG86" s="30">
        <v>0</v>
      </c>
      <c r="BH86" s="31"/>
      <c r="BI86" s="31"/>
      <c r="BJ86" s="32"/>
      <c r="BK86" s="30">
        <v>0</v>
      </c>
      <c r="BL86" s="31"/>
      <c r="BM86" s="32"/>
      <c r="BN86" s="30">
        <v>0</v>
      </c>
      <c r="BO86" s="31"/>
      <c r="BP86" s="32"/>
      <c r="BQ86" s="30">
        <v>0</v>
      </c>
      <c r="BR86" s="31"/>
      <c r="BS86" s="32"/>
      <c r="BT86" s="30">
        <v>0</v>
      </c>
      <c r="BU86" s="31"/>
      <c r="BV86" s="33"/>
      <c r="BW86" s="16">
        <f t="shared" si="42"/>
        <v>96.875</v>
      </c>
      <c r="BX86" s="16">
        <f t="shared" si="43"/>
        <v>50</v>
      </c>
    </row>
    <row r="87" spans="1:76" s="9" customFormat="1" ht="16.5" thickBot="1" x14ac:dyDescent="0.3">
      <c r="A87" s="12"/>
      <c r="B87" s="13"/>
      <c r="C87" s="13"/>
      <c r="D87" s="25" t="s">
        <v>16</v>
      </c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6"/>
      <c r="U87" s="27">
        <v>30</v>
      </c>
      <c r="V87" s="28"/>
      <c r="W87" s="28"/>
      <c r="X87" s="28"/>
      <c r="Y87" s="29"/>
      <c r="Z87" s="30">
        <v>0</v>
      </c>
      <c r="AA87" s="31"/>
      <c r="AB87" s="31"/>
      <c r="AC87" s="32"/>
      <c r="AD87" s="27">
        <v>30</v>
      </c>
      <c r="AE87" s="28"/>
      <c r="AF87" s="28"/>
      <c r="AG87" s="29"/>
      <c r="AH87" s="27">
        <v>30</v>
      </c>
      <c r="AI87" s="28"/>
      <c r="AJ87" s="28"/>
      <c r="AK87" s="28"/>
      <c r="AL87" s="29"/>
      <c r="AM87" s="27">
        <v>1</v>
      </c>
      <c r="AN87" s="28"/>
      <c r="AO87" s="28"/>
      <c r="AP87" s="29"/>
      <c r="AQ87" s="27">
        <v>29</v>
      </c>
      <c r="AR87" s="28"/>
      <c r="AS87" s="28"/>
      <c r="AT87" s="29"/>
      <c r="AU87" s="27">
        <v>5</v>
      </c>
      <c r="AV87" s="28"/>
      <c r="AW87" s="28"/>
      <c r="AX87" s="29"/>
      <c r="AY87" s="27">
        <v>11</v>
      </c>
      <c r="AZ87" s="28"/>
      <c r="BA87" s="28"/>
      <c r="BB87" s="29"/>
      <c r="BC87" s="30">
        <v>13</v>
      </c>
      <c r="BD87" s="31"/>
      <c r="BE87" s="31"/>
      <c r="BF87" s="32"/>
      <c r="BG87" s="30">
        <v>0</v>
      </c>
      <c r="BH87" s="31"/>
      <c r="BI87" s="31"/>
      <c r="BJ87" s="32"/>
      <c r="BK87" s="30">
        <v>0</v>
      </c>
      <c r="BL87" s="31"/>
      <c r="BM87" s="32"/>
      <c r="BN87" s="30">
        <v>0</v>
      </c>
      <c r="BO87" s="31"/>
      <c r="BP87" s="32"/>
      <c r="BQ87" s="30">
        <v>0</v>
      </c>
      <c r="BR87" s="31"/>
      <c r="BS87" s="32"/>
      <c r="BT87" s="30">
        <v>0</v>
      </c>
      <c r="BU87" s="31"/>
      <c r="BV87" s="33"/>
      <c r="BW87" s="16">
        <f t="shared" ref="BW87" si="44">(AQ87/AD87)*100</f>
        <v>96.666666666666671</v>
      </c>
      <c r="BX87" s="16">
        <f t="shared" ref="BX87" si="45">((AU87+AY87)/AH87)*100</f>
        <v>53.333333333333336</v>
      </c>
    </row>
    <row r="88" spans="1:76" s="9" customFormat="1" ht="16.5" thickBot="1" x14ac:dyDescent="0.3">
      <c r="A88" s="12"/>
      <c r="B88" s="13"/>
      <c r="C88" s="13"/>
      <c r="D88" s="25" t="s">
        <v>17</v>
      </c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6"/>
      <c r="U88" s="27">
        <v>25</v>
      </c>
      <c r="V88" s="28"/>
      <c r="W88" s="28"/>
      <c r="X88" s="28"/>
      <c r="Y88" s="29"/>
      <c r="Z88" s="30">
        <v>0</v>
      </c>
      <c r="AA88" s="31"/>
      <c r="AB88" s="31"/>
      <c r="AC88" s="32"/>
      <c r="AD88" s="27">
        <v>25</v>
      </c>
      <c r="AE88" s="28"/>
      <c r="AF88" s="28"/>
      <c r="AG88" s="29"/>
      <c r="AH88" s="27">
        <v>25</v>
      </c>
      <c r="AI88" s="28"/>
      <c r="AJ88" s="28"/>
      <c r="AK88" s="28"/>
      <c r="AL88" s="29"/>
      <c r="AM88" s="27">
        <v>0</v>
      </c>
      <c r="AN88" s="28"/>
      <c r="AO88" s="28"/>
      <c r="AP88" s="29"/>
      <c r="AQ88" s="27">
        <v>25</v>
      </c>
      <c r="AR88" s="28"/>
      <c r="AS88" s="28"/>
      <c r="AT88" s="29"/>
      <c r="AU88" s="27">
        <v>9</v>
      </c>
      <c r="AV88" s="28"/>
      <c r="AW88" s="28"/>
      <c r="AX88" s="29"/>
      <c r="AY88" s="27">
        <v>4</v>
      </c>
      <c r="AZ88" s="28"/>
      <c r="BA88" s="28"/>
      <c r="BB88" s="29"/>
      <c r="BC88" s="30">
        <v>12</v>
      </c>
      <c r="BD88" s="31"/>
      <c r="BE88" s="31"/>
      <c r="BF88" s="32"/>
      <c r="BG88" s="30">
        <v>0</v>
      </c>
      <c r="BH88" s="31"/>
      <c r="BI88" s="31"/>
      <c r="BJ88" s="32"/>
      <c r="BK88" s="30">
        <v>0</v>
      </c>
      <c r="BL88" s="31"/>
      <c r="BM88" s="32"/>
      <c r="BN88" s="30">
        <v>0</v>
      </c>
      <c r="BO88" s="31"/>
      <c r="BP88" s="32"/>
      <c r="BQ88" s="30">
        <v>0</v>
      </c>
      <c r="BR88" s="31"/>
      <c r="BS88" s="32"/>
      <c r="BT88" s="30">
        <v>0</v>
      </c>
      <c r="BU88" s="31"/>
      <c r="BV88" s="33"/>
      <c r="BW88" s="16">
        <f t="shared" ref="BW88" si="46">(AQ88/AD88)*100</f>
        <v>100</v>
      </c>
      <c r="BX88" s="16">
        <f t="shared" ref="BX88" si="47">((AU88+AY88)/AH88)*100</f>
        <v>52</v>
      </c>
    </row>
    <row r="89" spans="1:76" s="9" customFormat="1" ht="25.5" customHeight="1" thickBot="1" x14ac:dyDescent="0.3">
      <c r="A89" s="34" t="s">
        <v>46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6"/>
      <c r="U89" s="37">
        <v>71</v>
      </c>
      <c r="V89" s="37"/>
      <c r="W89" s="37"/>
      <c r="X89" s="37"/>
      <c r="Y89" s="37"/>
      <c r="Z89" s="42">
        <v>0</v>
      </c>
      <c r="AA89" s="42"/>
      <c r="AB89" s="42"/>
      <c r="AC89" s="42"/>
      <c r="AD89" s="37">
        <v>71</v>
      </c>
      <c r="AE89" s="37"/>
      <c r="AF89" s="37"/>
      <c r="AG89" s="37"/>
      <c r="AH89" s="37">
        <v>71</v>
      </c>
      <c r="AI89" s="37"/>
      <c r="AJ89" s="37"/>
      <c r="AK89" s="37"/>
      <c r="AL89" s="37"/>
      <c r="AM89" s="37">
        <v>1</v>
      </c>
      <c r="AN89" s="37"/>
      <c r="AO89" s="37"/>
      <c r="AP89" s="37"/>
      <c r="AQ89" s="37">
        <v>70</v>
      </c>
      <c r="AR89" s="37"/>
      <c r="AS89" s="37"/>
      <c r="AT89" s="37"/>
      <c r="AU89" s="37">
        <v>11</v>
      </c>
      <c r="AV89" s="37"/>
      <c r="AW89" s="37"/>
      <c r="AX89" s="37"/>
      <c r="AY89" s="37">
        <v>41</v>
      </c>
      <c r="AZ89" s="37"/>
      <c r="BA89" s="37"/>
      <c r="BB89" s="37"/>
      <c r="BC89" s="37">
        <v>18</v>
      </c>
      <c r="BD89" s="37"/>
      <c r="BE89" s="37"/>
      <c r="BF89" s="37"/>
      <c r="BG89" s="37">
        <v>0</v>
      </c>
      <c r="BH89" s="37"/>
      <c r="BI89" s="37"/>
      <c r="BJ89" s="37"/>
      <c r="BK89" s="37">
        <v>0</v>
      </c>
      <c r="BL89" s="37"/>
      <c r="BM89" s="37"/>
      <c r="BN89" s="37">
        <v>0</v>
      </c>
      <c r="BO89" s="37"/>
      <c r="BP89" s="37"/>
      <c r="BQ89" s="42">
        <v>0</v>
      </c>
      <c r="BR89" s="42"/>
      <c r="BS89" s="42"/>
      <c r="BT89" s="42">
        <v>0</v>
      </c>
      <c r="BU89" s="42"/>
      <c r="BV89" s="43"/>
      <c r="BW89" s="16">
        <f t="shared" ref="BW89" si="48">(AQ89/AD89)*100</f>
        <v>98.591549295774655</v>
      </c>
      <c r="BX89" s="16">
        <f t="shared" ref="BX89" si="49">((AU89+AY89)/AH89)*100</f>
        <v>73.239436619718319</v>
      </c>
    </row>
    <row r="90" spans="1:76" s="9" customFormat="1" ht="16.5" thickBot="1" x14ac:dyDescent="0.3">
      <c r="A90" s="12"/>
      <c r="B90" s="13"/>
      <c r="C90" s="13"/>
      <c r="D90" s="25" t="s">
        <v>14</v>
      </c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6"/>
      <c r="U90" s="27">
        <v>24</v>
      </c>
      <c r="V90" s="28"/>
      <c r="W90" s="28"/>
      <c r="X90" s="28"/>
      <c r="Y90" s="29"/>
      <c r="Z90" s="30">
        <v>0</v>
      </c>
      <c r="AA90" s="31"/>
      <c r="AB90" s="31"/>
      <c r="AC90" s="32"/>
      <c r="AD90" s="27">
        <v>24</v>
      </c>
      <c r="AE90" s="28"/>
      <c r="AF90" s="28"/>
      <c r="AG90" s="29"/>
      <c r="AH90" s="27">
        <v>24</v>
      </c>
      <c r="AI90" s="28"/>
      <c r="AJ90" s="28"/>
      <c r="AK90" s="28"/>
      <c r="AL90" s="29"/>
      <c r="AM90" s="27">
        <v>1</v>
      </c>
      <c r="AN90" s="28"/>
      <c r="AO90" s="28"/>
      <c r="AP90" s="29"/>
      <c r="AQ90" s="27">
        <v>23</v>
      </c>
      <c r="AR90" s="28"/>
      <c r="AS90" s="28"/>
      <c r="AT90" s="29"/>
      <c r="AU90" s="27">
        <v>1</v>
      </c>
      <c r="AV90" s="28"/>
      <c r="AW90" s="28"/>
      <c r="AX90" s="29"/>
      <c r="AY90" s="27">
        <v>21</v>
      </c>
      <c r="AZ90" s="28"/>
      <c r="BA90" s="28"/>
      <c r="BB90" s="29"/>
      <c r="BC90" s="30">
        <v>1</v>
      </c>
      <c r="BD90" s="31"/>
      <c r="BE90" s="31"/>
      <c r="BF90" s="32"/>
      <c r="BG90" s="30">
        <v>0</v>
      </c>
      <c r="BH90" s="31"/>
      <c r="BI90" s="31"/>
      <c r="BJ90" s="32"/>
      <c r="BK90" s="30">
        <v>0</v>
      </c>
      <c r="BL90" s="31"/>
      <c r="BM90" s="32"/>
      <c r="BN90" s="30">
        <v>0</v>
      </c>
      <c r="BO90" s="31"/>
      <c r="BP90" s="32"/>
      <c r="BQ90" s="30">
        <v>0</v>
      </c>
      <c r="BR90" s="31"/>
      <c r="BS90" s="32"/>
      <c r="BT90" s="30">
        <v>0</v>
      </c>
      <c r="BU90" s="31"/>
      <c r="BV90" s="33"/>
      <c r="BW90" s="16">
        <f>(AQ90/AD90)*100</f>
        <v>95.833333333333343</v>
      </c>
      <c r="BX90" s="16">
        <f>((AU90+AY90)/AH90)*100</f>
        <v>91.666666666666657</v>
      </c>
    </row>
    <row r="91" spans="1:76" s="9" customFormat="1" ht="16.5" thickBot="1" x14ac:dyDescent="0.3">
      <c r="A91" s="12"/>
      <c r="B91" s="13"/>
      <c r="C91" s="13"/>
      <c r="D91" s="25" t="s">
        <v>15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6"/>
      <c r="U91" s="27">
        <v>23</v>
      </c>
      <c r="V91" s="28"/>
      <c r="W91" s="28"/>
      <c r="X91" s="28"/>
      <c r="Y91" s="29"/>
      <c r="Z91" s="30">
        <v>0</v>
      </c>
      <c r="AA91" s="31"/>
      <c r="AB91" s="31"/>
      <c r="AC91" s="32"/>
      <c r="AD91" s="27">
        <v>23</v>
      </c>
      <c r="AE91" s="28"/>
      <c r="AF91" s="28"/>
      <c r="AG91" s="29"/>
      <c r="AH91" s="27">
        <v>23</v>
      </c>
      <c r="AI91" s="28"/>
      <c r="AJ91" s="28"/>
      <c r="AK91" s="28"/>
      <c r="AL91" s="29"/>
      <c r="AM91" s="27">
        <v>0</v>
      </c>
      <c r="AN91" s="28"/>
      <c r="AO91" s="28"/>
      <c r="AP91" s="29"/>
      <c r="AQ91" s="27">
        <v>23</v>
      </c>
      <c r="AR91" s="28"/>
      <c r="AS91" s="28"/>
      <c r="AT91" s="29"/>
      <c r="AU91" s="27">
        <v>6</v>
      </c>
      <c r="AV91" s="28"/>
      <c r="AW91" s="28"/>
      <c r="AX91" s="29"/>
      <c r="AY91" s="27">
        <v>12</v>
      </c>
      <c r="AZ91" s="28"/>
      <c r="BA91" s="28"/>
      <c r="BB91" s="29"/>
      <c r="BC91" s="30">
        <v>5</v>
      </c>
      <c r="BD91" s="31"/>
      <c r="BE91" s="31"/>
      <c r="BF91" s="32"/>
      <c r="BG91" s="30">
        <v>0</v>
      </c>
      <c r="BH91" s="31"/>
      <c r="BI91" s="31"/>
      <c r="BJ91" s="32"/>
      <c r="BK91" s="30">
        <v>0</v>
      </c>
      <c r="BL91" s="31"/>
      <c r="BM91" s="32"/>
      <c r="BN91" s="30">
        <v>0</v>
      </c>
      <c r="BO91" s="31"/>
      <c r="BP91" s="32"/>
      <c r="BQ91" s="30">
        <v>0</v>
      </c>
      <c r="BR91" s="31"/>
      <c r="BS91" s="32"/>
      <c r="BT91" s="30">
        <v>0</v>
      </c>
      <c r="BU91" s="31"/>
      <c r="BV91" s="33"/>
      <c r="BW91" s="16">
        <f>(AQ91/AD91)*100</f>
        <v>100</v>
      </c>
      <c r="BX91" s="16">
        <f>((AU91+AY91)/AH91)*100</f>
        <v>78.260869565217391</v>
      </c>
    </row>
    <row r="92" spans="1:76" s="9" customFormat="1" ht="16.5" thickBot="1" x14ac:dyDescent="0.3">
      <c r="A92" s="12"/>
      <c r="B92" s="13"/>
      <c r="C92" s="13"/>
      <c r="D92" s="25" t="s">
        <v>16</v>
      </c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6"/>
      <c r="U92" s="27">
        <v>24</v>
      </c>
      <c r="V92" s="28"/>
      <c r="W92" s="28"/>
      <c r="X92" s="28"/>
      <c r="Y92" s="29"/>
      <c r="Z92" s="30">
        <v>0</v>
      </c>
      <c r="AA92" s="31"/>
      <c r="AB92" s="31"/>
      <c r="AC92" s="32"/>
      <c r="AD92" s="27">
        <v>24</v>
      </c>
      <c r="AE92" s="28"/>
      <c r="AF92" s="28"/>
      <c r="AG92" s="29"/>
      <c r="AH92" s="27">
        <v>24</v>
      </c>
      <c r="AI92" s="28"/>
      <c r="AJ92" s="28"/>
      <c r="AK92" s="28"/>
      <c r="AL92" s="29"/>
      <c r="AM92" s="27">
        <v>0</v>
      </c>
      <c r="AN92" s="28"/>
      <c r="AO92" s="28"/>
      <c r="AP92" s="29"/>
      <c r="AQ92" s="27">
        <v>24</v>
      </c>
      <c r="AR92" s="28"/>
      <c r="AS92" s="28"/>
      <c r="AT92" s="29"/>
      <c r="AU92" s="27">
        <v>4</v>
      </c>
      <c r="AV92" s="28"/>
      <c r="AW92" s="28"/>
      <c r="AX92" s="29"/>
      <c r="AY92" s="27">
        <v>8</v>
      </c>
      <c r="AZ92" s="28"/>
      <c r="BA92" s="28"/>
      <c r="BB92" s="29"/>
      <c r="BC92" s="30">
        <v>12</v>
      </c>
      <c r="BD92" s="31"/>
      <c r="BE92" s="31"/>
      <c r="BF92" s="32"/>
      <c r="BG92" s="30">
        <v>0</v>
      </c>
      <c r="BH92" s="31"/>
      <c r="BI92" s="31"/>
      <c r="BJ92" s="32"/>
      <c r="BK92" s="30">
        <v>0</v>
      </c>
      <c r="BL92" s="31"/>
      <c r="BM92" s="32"/>
      <c r="BN92" s="30">
        <v>0</v>
      </c>
      <c r="BO92" s="31"/>
      <c r="BP92" s="32"/>
      <c r="BQ92" s="30">
        <v>0</v>
      </c>
      <c r="BR92" s="31"/>
      <c r="BS92" s="32"/>
      <c r="BT92" s="30">
        <v>0</v>
      </c>
      <c r="BU92" s="31"/>
      <c r="BV92" s="33"/>
      <c r="BW92" s="16">
        <f>(AQ92/AD92)*100</f>
        <v>100</v>
      </c>
      <c r="BX92" s="16">
        <f>((AU92+AY92)/AH92)*100</f>
        <v>50</v>
      </c>
    </row>
    <row r="93" spans="1:76" s="9" customFormat="1" ht="33.75" customHeight="1" thickBot="1" x14ac:dyDescent="0.3">
      <c r="A93" s="34" t="s">
        <v>52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6"/>
      <c r="U93" s="37">
        <v>28</v>
      </c>
      <c r="V93" s="37"/>
      <c r="W93" s="37"/>
      <c r="X93" s="37"/>
      <c r="Y93" s="37"/>
      <c r="Z93" s="42">
        <v>0</v>
      </c>
      <c r="AA93" s="42"/>
      <c r="AB93" s="42"/>
      <c r="AC93" s="42"/>
      <c r="AD93" s="37">
        <v>28</v>
      </c>
      <c r="AE93" s="37"/>
      <c r="AF93" s="37"/>
      <c r="AG93" s="37"/>
      <c r="AH93" s="37">
        <v>28</v>
      </c>
      <c r="AI93" s="37"/>
      <c r="AJ93" s="37"/>
      <c r="AK93" s="37"/>
      <c r="AL93" s="37"/>
      <c r="AM93" s="37">
        <v>3</v>
      </c>
      <c r="AN93" s="37"/>
      <c r="AO93" s="37"/>
      <c r="AP93" s="37"/>
      <c r="AQ93" s="37">
        <v>25</v>
      </c>
      <c r="AR93" s="37"/>
      <c r="AS93" s="37"/>
      <c r="AT93" s="37"/>
      <c r="AU93" s="37">
        <v>18</v>
      </c>
      <c r="AV93" s="37"/>
      <c r="AW93" s="37"/>
      <c r="AX93" s="37"/>
      <c r="AY93" s="37">
        <v>5</v>
      </c>
      <c r="AZ93" s="37"/>
      <c r="BA93" s="37"/>
      <c r="BB93" s="37"/>
      <c r="BC93" s="37">
        <v>2</v>
      </c>
      <c r="BD93" s="37"/>
      <c r="BE93" s="37"/>
      <c r="BF93" s="37"/>
      <c r="BG93" s="37">
        <v>0</v>
      </c>
      <c r="BH93" s="37"/>
      <c r="BI93" s="37"/>
      <c r="BJ93" s="37"/>
      <c r="BK93" s="37">
        <v>0</v>
      </c>
      <c r="BL93" s="37"/>
      <c r="BM93" s="37"/>
      <c r="BN93" s="37">
        <v>0</v>
      </c>
      <c r="BO93" s="37"/>
      <c r="BP93" s="37"/>
      <c r="BQ93" s="42">
        <v>0</v>
      </c>
      <c r="BR93" s="42"/>
      <c r="BS93" s="42"/>
      <c r="BT93" s="42">
        <v>0</v>
      </c>
      <c r="BU93" s="42"/>
      <c r="BV93" s="43"/>
      <c r="BW93" s="16">
        <f t="shared" ref="BW93" si="50">(AQ93/AD93)*100</f>
        <v>89.285714285714292</v>
      </c>
      <c r="BX93" s="16">
        <f t="shared" ref="BX93" si="51">((AU93+AY93)/AH93)*100</f>
        <v>82.142857142857139</v>
      </c>
    </row>
    <row r="94" spans="1:76" s="9" customFormat="1" ht="16.5" thickBot="1" x14ac:dyDescent="0.3">
      <c r="A94" s="12"/>
      <c r="B94" s="13"/>
      <c r="C94" s="13"/>
      <c r="D94" s="25" t="s">
        <v>14</v>
      </c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6"/>
      <c r="U94" s="27">
        <v>13</v>
      </c>
      <c r="V94" s="28"/>
      <c r="W94" s="28"/>
      <c r="X94" s="28"/>
      <c r="Y94" s="29"/>
      <c r="Z94" s="30">
        <v>0</v>
      </c>
      <c r="AA94" s="31"/>
      <c r="AB94" s="31"/>
      <c r="AC94" s="32"/>
      <c r="AD94" s="27">
        <v>13</v>
      </c>
      <c r="AE94" s="28"/>
      <c r="AF94" s="28"/>
      <c r="AG94" s="29"/>
      <c r="AH94" s="27">
        <v>13</v>
      </c>
      <c r="AI94" s="28"/>
      <c r="AJ94" s="28"/>
      <c r="AK94" s="28"/>
      <c r="AL94" s="29"/>
      <c r="AM94" s="27">
        <v>1</v>
      </c>
      <c r="AN94" s="28"/>
      <c r="AO94" s="28"/>
      <c r="AP94" s="29"/>
      <c r="AQ94" s="27">
        <v>12</v>
      </c>
      <c r="AR94" s="28"/>
      <c r="AS94" s="28"/>
      <c r="AT94" s="29"/>
      <c r="AU94" s="27">
        <v>8</v>
      </c>
      <c r="AV94" s="28"/>
      <c r="AW94" s="28"/>
      <c r="AX94" s="29"/>
      <c r="AY94" s="27">
        <v>4</v>
      </c>
      <c r="AZ94" s="28"/>
      <c r="BA94" s="28"/>
      <c r="BB94" s="29"/>
      <c r="BC94" s="30">
        <v>0</v>
      </c>
      <c r="BD94" s="31"/>
      <c r="BE94" s="31"/>
      <c r="BF94" s="32"/>
      <c r="BG94" s="30">
        <v>0</v>
      </c>
      <c r="BH94" s="31"/>
      <c r="BI94" s="31"/>
      <c r="BJ94" s="32"/>
      <c r="BK94" s="30">
        <v>0</v>
      </c>
      <c r="BL94" s="31"/>
      <c r="BM94" s="32"/>
      <c r="BN94" s="30">
        <v>0</v>
      </c>
      <c r="BO94" s="31"/>
      <c r="BP94" s="32"/>
      <c r="BQ94" s="30">
        <v>0</v>
      </c>
      <c r="BR94" s="31"/>
      <c r="BS94" s="32"/>
      <c r="BT94" s="30">
        <v>0</v>
      </c>
      <c r="BU94" s="31"/>
      <c r="BV94" s="33"/>
      <c r="BW94" s="16">
        <f>(AQ94/AD94)*100</f>
        <v>92.307692307692307</v>
      </c>
      <c r="BX94" s="16">
        <f>((AU94+AY94)/AH94)*100</f>
        <v>92.307692307692307</v>
      </c>
    </row>
    <row r="95" spans="1:76" s="9" customFormat="1" ht="16.5" thickBot="1" x14ac:dyDescent="0.3">
      <c r="A95" s="12"/>
      <c r="B95" s="13"/>
      <c r="C95" s="13"/>
      <c r="D95" s="25" t="s">
        <v>15</v>
      </c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6"/>
      <c r="U95" s="27">
        <v>15</v>
      </c>
      <c r="V95" s="28"/>
      <c r="W95" s="28"/>
      <c r="X95" s="28"/>
      <c r="Y95" s="29"/>
      <c r="Z95" s="30">
        <v>0</v>
      </c>
      <c r="AA95" s="31"/>
      <c r="AB95" s="31"/>
      <c r="AC95" s="32"/>
      <c r="AD95" s="27">
        <v>15</v>
      </c>
      <c r="AE95" s="28"/>
      <c r="AF95" s="28"/>
      <c r="AG95" s="29"/>
      <c r="AH95" s="27">
        <v>15</v>
      </c>
      <c r="AI95" s="28"/>
      <c r="AJ95" s="28"/>
      <c r="AK95" s="28"/>
      <c r="AL95" s="29"/>
      <c r="AM95" s="27">
        <v>2</v>
      </c>
      <c r="AN95" s="28"/>
      <c r="AO95" s="28"/>
      <c r="AP95" s="29"/>
      <c r="AQ95" s="27">
        <v>13</v>
      </c>
      <c r="AR95" s="28"/>
      <c r="AS95" s="28"/>
      <c r="AT95" s="29"/>
      <c r="AU95" s="27">
        <v>10</v>
      </c>
      <c r="AV95" s="28"/>
      <c r="AW95" s="28"/>
      <c r="AX95" s="29"/>
      <c r="AY95" s="27">
        <v>1</v>
      </c>
      <c r="AZ95" s="28"/>
      <c r="BA95" s="28"/>
      <c r="BB95" s="29"/>
      <c r="BC95" s="30">
        <v>2</v>
      </c>
      <c r="BD95" s="31"/>
      <c r="BE95" s="31"/>
      <c r="BF95" s="32"/>
      <c r="BG95" s="30">
        <v>0</v>
      </c>
      <c r="BH95" s="31"/>
      <c r="BI95" s="31"/>
      <c r="BJ95" s="32"/>
      <c r="BK95" s="30">
        <v>0</v>
      </c>
      <c r="BL95" s="31"/>
      <c r="BM95" s="32"/>
      <c r="BN95" s="30">
        <v>0</v>
      </c>
      <c r="BO95" s="31"/>
      <c r="BP95" s="32"/>
      <c r="BQ95" s="30">
        <v>0</v>
      </c>
      <c r="BR95" s="31"/>
      <c r="BS95" s="32"/>
      <c r="BT95" s="30">
        <v>0</v>
      </c>
      <c r="BU95" s="31"/>
      <c r="BV95" s="33"/>
      <c r="BW95" s="16">
        <f>(AQ95/AD95)*100</f>
        <v>86.666666666666671</v>
      </c>
      <c r="BX95" s="16">
        <f>((AU95+AY95)/AH95)*100</f>
        <v>73.333333333333329</v>
      </c>
    </row>
    <row r="96" spans="1:76" ht="15.75" x14ac:dyDescent="0.25">
      <c r="BW96" s="11"/>
      <c r="BX96" s="11"/>
    </row>
    <row r="97" spans="75:76" ht="15.75" x14ac:dyDescent="0.25">
      <c r="BW97" s="11"/>
      <c r="BX97" s="11"/>
    </row>
    <row r="98" spans="75:76" ht="15.75" x14ac:dyDescent="0.25">
      <c r="BW98" s="11"/>
      <c r="BX98" s="11"/>
    </row>
    <row r="99" spans="75:76" ht="15.75" x14ac:dyDescent="0.25">
      <c r="BW99" s="11"/>
      <c r="BX99" s="11"/>
    </row>
    <row r="100" spans="75:76" ht="16.5" thickBot="1" x14ac:dyDescent="0.3">
      <c r="BW100" s="11"/>
      <c r="BX100" s="11"/>
    </row>
    <row r="101" spans="75:76" ht="16.5" thickBot="1" x14ac:dyDescent="0.3">
      <c r="BW101" s="11"/>
      <c r="BX101" s="11"/>
    </row>
    <row r="102" spans="75:76" ht="16.5" thickBot="1" x14ac:dyDescent="0.3">
      <c r="BX102" s="11"/>
    </row>
    <row r="103" spans="75:76" ht="16.5" thickBot="1" x14ac:dyDescent="0.3">
      <c r="BX103" s="11"/>
    </row>
    <row r="104" spans="75:76" ht="16.5" thickBot="1" x14ac:dyDescent="0.3">
      <c r="BX104" s="11"/>
    </row>
    <row r="105" spans="75:76" ht="16.5" thickBot="1" x14ac:dyDescent="0.3">
      <c r="BX105" s="11"/>
    </row>
    <row r="106" spans="75:76" ht="16.5" thickBot="1" x14ac:dyDescent="0.3">
      <c r="BX106" s="11"/>
    </row>
    <row r="107" spans="75:76" ht="16.5" thickBot="1" x14ac:dyDescent="0.3">
      <c r="BX107" s="11"/>
    </row>
    <row r="108" spans="75:76" ht="16.5" thickBot="1" x14ac:dyDescent="0.3">
      <c r="BX108" s="11"/>
    </row>
    <row r="109" spans="75:76" ht="16.5" thickBot="1" x14ac:dyDescent="0.3">
      <c r="BX109" s="11"/>
    </row>
    <row r="110" spans="75:76" ht="16.5" thickBot="1" x14ac:dyDescent="0.3">
      <c r="BX110" s="11"/>
    </row>
    <row r="111" spans="75:76" ht="16.5" thickBot="1" x14ac:dyDescent="0.3">
      <c r="BX111" s="11"/>
    </row>
    <row r="112" spans="75:76" ht="16.5" thickBot="1" x14ac:dyDescent="0.3">
      <c r="BX112" s="11"/>
    </row>
    <row r="113" spans="76:76" ht="16.5" thickBot="1" x14ac:dyDescent="0.3">
      <c r="BX113" s="11"/>
    </row>
    <row r="114" spans="76:76" ht="16.5" thickBot="1" x14ac:dyDescent="0.3">
      <c r="BX114" s="11"/>
    </row>
    <row r="115" spans="76:76" ht="16.5" thickBot="1" x14ac:dyDescent="0.3">
      <c r="BX115" s="11"/>
    </row>
    <row r="116" spans="76:76" ht="16.5" thickBot="1" x14ac:dyDescent="0.3">
      <c r="BX116" s="11"/>
    </row>
    <row r="117" spans="76:76" ht="16.5" thickBot="1" x14ac:dyDescent="0.3">
      <c r="BX117" s="11"/>
    </row>
    <row r="118" spans="76:76" ht="16.5" thickBot="1" x14ac:dyDescent="0.3">
      <c r="BX118" s="11"/>
    </row>
    <row r="119" spans="76:76" ht="16.5" thickBot="1" x14ac:dyDescent="0.3">
      <c r="BX119" s="11"/>
    </row>
    <row r="120" spans="76:76" ht="16.5" thickBot="1" x14ac:dyDescent="0.3">
      <c r="BX120" s="11"/>
    </row>
    <row r="121" spans="76:76" ht="16.5" thickBot="1" x14ac:dyDescent="0.3">
      <c r="BX121" s="11"/>
    </row>
    <row r="122" spans="76:76" ht="16.5" thickBot="1" x14ac:dyDescent="0.3">
      <c r="BX122" s="11"/>
    </row>
    <row r="123" spans="76:76" ht="16.5" thickBot="1" x14ac:dyDescent="0.3">
      <c r="BX123" s="11"/>
    </row>
    <row r="124" spans="76:76" ht="16.5" thickBot="1" x14ac:dyDescent="0.3">
      <c r="BX124" s="11"/>
    </row>
    <row r="125" spans="76:76" ht="16.5" thickBot="1" x14ac:dyDescent="0.3">
      <c r="BX125" s="11"/>
    </row>
    <row r="126" spans="76:76" ht="16.5" thickBot="1" x14ac:dyDescent="0.3">
      <c r="BX126" s="11"/>
    </row>
    <row r="127" spans="76:76" ht="16.5" thickBot="1" x14ac:dyDescent="0.3">
      <c r="BX127" s="11"/>
    </row>
  </sheetData>
  <mergeCells count="1323">
    <mergeCell ref="D36:T36"/>
    <mergeCell ref="U36:Y36"/>
    <mergeCell ref="Z36:AC36"/>
    <mergeCell ref="AD36:AG36"/>
    <mergeCell ref="AH36:AL36"/>
    <mergeCell ref="AM36:AP36"/>
    <mergeCell ref="AQ36:AT36"/>
    <mergeCell ref="AU36:AX36"/>
    <mergeCell ref="AY36:BB36"/>
    <mergeCell ref="BC36:BF36"/>
    <mergeCell ref="BG36:BJ36"/>
    <mergeCell ref="BK36:BM36"/>
    <mergeCell ref="BN36:BP36"/>
    <mergeCell ref="BQ36:BS36"/>
    <mergeCell ref="BT36:BV36"/>
    <mergeCell ref="BK28:BM28"/>
    <mergeCell ref="BN28:BP28"/>
    <mergeCell ref="BQ28:BS28"/>
    <mergeCell ref="BT28:BV28"/>
    <mergeCell ref="U30:Y30"/>
    <mergeCell ref="AH30:AL30"/>
    <mergeCell ref="AM30:AP30"/>
    <mergeCell ref="AY32:BB32"/>
    <mergeCell ref="BC32:BF32"/>
    <mergeCell ref="BG32:BJ32"/>
    <mergeCell ref="BK32:BM32"/>
    <mergeCell ref="BN32:BP32"/>
    <mergeCell ref="AD29:AG29"/>
    <mergeCell ref="AH29:AL29"/>
    <mergeCell ref="AM29:AP29"/>
    <mergeCell ref="AQ29:AT29"/>
    <mergeCell ref="AU29:AX29"/>
    <mergeCell ref="BQ23:BS23"/>
    <mergeCell ref="BT23:BV23"/>
    <mergeCell ref="AU90:AX90"/>
    <mergeCell ref="AQ91:AT91"/>
    <mergeCell ref="AU91:AX91"/>
    <mergeCell ref="AY91:BB91"/>
    <mergeCell ref="BC91:BF91"/>
    <mergeCell ref="BK89:BM89"/>
    <mergeCell ref="BN89:BP89"/>
    <mergeCell ref="BG91:BJ91"/>
    <mergeCell ref="AY45:BB45"/>
    <mergeCell ref="BC47:BF47"/>
    <mergeCell ref="AU45:AX45"/>
    <mergeCell ref="BT83:BV83"/>
    <mergeCell ref="BG81:BJ81"/>
    <mergeCell ref="BG82:BJ82"/>
    <mergeCell ref="BC77:BF77"/>
    <mergeCell ref="BC75:BF75"/>
    <mergeCell ref="BQ90:BS90"/>
    <mergeCell ref="AU28:AX28"/>
    <mergeCell ref="AY28:BB28"/>
    <mergeCell ref="BC28:BF28"/>
    <mergeCell ref="BG28:BJ28"/>
    <mergeCell ref="BN25:BP25"/>
    <mergeCell ref="BG22:BJ22"/>
    <mergeCell ref="BK22:BM22"/>
    <mergeCell ref="BN22:BP22"/>
    <mergeCell ref="BK27:BM27"/>
    <mergeCell ref="BK25:BM25"/>
    <mergeCell ref="AU26:AX26"/>
    <mergeCell ref="D23:T23"/>
    <mergeCell ref="U23:Y23"/>
    <mergeCell ref="Z23:AC23"/>
    <mergeCell ref="AD23:AG23"/>
    <mergeCell ref="AH23:AL23"/>
    <mergeCell ref="AM23:AP23"/>
    <mergeCell ref="AQ23:AT23"/>
    <mergeCell ref="AU23:AX23"/>
    <mergeCell ref="AY23:BB23"/>
    <mergeCell ref="BC23:BF23"/>
    <mergeCell ref="BG23:BJ23"/>
    <mergeCell ref="BK23:BM23"/>
    <mergeCell ref="BN23:BP23"/>
    <mergeCell ref="BN93:BP93"/>
    <mergeCell ref="D90:T90"/>
    <mergeCell ref="U90:Y90"/>
    <mergeCell ref="Z90:AC90"/>
    <mergeCell ref="AD90:AG90"/>
    <mergeCell ref="AH90:AL90"/>
    <mergeCell ref="AM90:AP90"/>
    <mergeCell ref="AQ90:AT90"/>
    <mergeCell ref="BC90:BF90"/>
    <mergeCell ref="BG90:BJ90"/>
    <mergeCell ref="BK90:BM90"/>
    <mergeCell ref="BN90:BP90"/>
    <mergeCell ref="D18:T18"/>
    <mergeCell ref="U18:Y18"/>
    <mergeCell ref="Z18:AC18"/>
    <mergeCell ref="AD18:AG18"/>
    <mergeCell ref="AH18:AL18"/>
    <mergeCell ref="AM18:AP18"/>
    <mergeCell ref="AQ18:AT18"/>
    <mergeCell ref="AU18:AX18"/>
    <mergeCell ref="AY18:BB18"/>
    <mergeCell ref="BC18:BF18"/>
    <mergeCell ref="BG18:BJ18"/>
    <mergeCell ref="BK18:BM18"/>
    <mergeCell ref="BN18:BP18"/>
    <mergeCell ref="D28:T28"/>
    <mergeCell ref="U28:Y28"/>
    <mergeCell ref="Z28:AC28"/>
    <mergeCell ref="AD28:AG28"/>
    <mergeCell ref="AH28:AL28"/>
    <mergeCell ref="AM28:AP28"/>
    <mergeCell ref="AQ28:AT28"/>
    <mergeCell ref="BG89:BJ89"/>
    <mergeCell ref="A89:T89"/>
    <mergeCell ref="U89:Y89"/>
    <mergeCell ref="Z89:AC89"/>
    <mergeCell ref="AD89:AG89"/>
    <mergeCell ref="AH89:AL89"/>
    <mergeCell ref="AM89:AP89"/>
    <mergeCell ref="AQ89:AT89"/>
    <mergeCell ref="AU89:AX89"/>
    <mergeCell ref="AY89:BB89"/>
    <mergeCell ref="BC89:BF89"/>
    <mergeCell ref="AQ93:AT93"/>
    <mergeCell ref="AU93:AX93"/>
    <mergeCell ref="AY93:BB93"/>
    <mergeCell ref="BC93:BF93"/>
    <mergeCell ref="BG93:BJ93"/>
    <mergeCell ref="BK93:BM93"/>
    <mergeCell ref="BK94:BM94"/>
    <mergeCell ref="BN94:BP94"/>
    <mergeCell ref="BQ94:BS94"/>
    <mergeCell ref="BT94:BV94"/>
    <mergeCell ref="AH41:AL41"/>
    <mergeCell ref="AM41:AP41"/>
    <mergeCell ref="AQ41:AT41"/>
    <mergeCell ref="AU41:AX41"/>
    <mergeCell ref="AY41:BB41"/>
    <mergeCell ref="BC41:BF41"/>
    <mergeCell ref="BG41:BJ41"/>
    <mergeCell ref="BK41:BM41"/>
    <mergeCell ref="BN41:BP41"/>
    <mergeCell ref="BQ41:BS41"/>
    <mergeCell ref="BT41:BV41"/>
    <mergeCell ref="AY72:BB72"/>
    <mergeCell ref="BK74:BM74"/>
    <mergeCell ref="AQ78:AT78"/>
    <mergeCell ref="AM73:AP73"/>
    <mergeCell ref="AQ73:AT73"/>
    <mergeCell ref="BG44:BJ44"/>
    <mergeCell ref="BC46:BF46"/>
    <mergeCell ref="AY85:BB85"/>
    <mergeCell ref="AM85:AP85"/>
    <mergeCell ref="AH60:AL60"/>
    <mergeCell ref="AU55:AX55"/>
    <mergeCell ref="AQ55:AT55"/>
    <mergeCell ref="AM55:AP55"/>
    <mergeCell ref="AU59:AX59"/>
    <mergeCell ref="BN54:BP54"/>
    <mergeCell ref="BC49:BF49"/>
    <mergeCell ref="BQ93:BS93"/>
    <mergeCell ref="BG40:BJ40"/>
    <mergeCell ref="BK40:BM40"/>
    <mergeCell ref="BN40:BP40"/>
    <mergeCell ref="BQ40:BS40"/>
    <mergeCell ref="BT40:BV40"/>
    <mergeCell ref="D41:T41"/>
    <mergeCell ref="U41:Y41"/>
    <mergeCell ref="Z41:AC41"/>
    <mergeCell ref="BQ89:BS89"/>
    <mergeCell ref="BT89:BV89"/>
    <mergeCell ref="A93:T93"/>
    <mergeCell ref="U93:Y93"/>
    <mergeCell ref="Z93:AC93"/>
    <mergeCell ref="AD93:AG93"/>
    <mergeCell ref="AH93:AL93"/>
    <mergeCell ref="AM93:AP93"/>
    <mergeCell ref="AH77:AL77"/>
    <mergeCell ref="BN71:BP71"/>
    <mergeCell ref="BQ71:BS71"/>
    <mergeCell ref="BN78:BP78"/>
    <mergeCell ref="BN76:BP76"/>
    <mergeCell ref="AU76:AX76"/>
    <mergeCell ref="AM76:AP76"/>
    <mergeCell ref="AM75:AP75"/>
    <mergeCell ref="BK76:BM76"/>
    <mergeCell ref="BG72:BJ72"/>
    <mergeCell ref="BG74:BJ74"/>
    <mergeCell ref="AY76:BB76"/>
    <mergeCell ref="AY90:BB90"/>
    <mergeCell ref="BT90:BV90"/>
    <mergeCell ref="BT93:BV93"/>
    <mergeCell ref="AM67:AP67"/>
    <mergeCell ref="D38:T38"/>
    <mergeCell ref="U38:Y38"/>
    <mergeCell ref="Z38:AC38"/>
    <mergeCell ref="AD38:AG38"/>
    <mergeCell ref="AH38:AL38"/>
    <mergeCell ref="AM38:AP38"/>
    <mergeCell ref="AQ38:AT38"/>
    <mergeCell ref="AU38:AX38"/>
    <mergeCell ref="AY38:BB38"/>
    <mergeCell ref="BC38:BF38"/>
    <mergeCell ref="BT67:BV67"/>
    <mergeCell ref="BG46:BJ46"/>
    <mergeCell ref="AU46:AX46"/>
    <mergeCell ref="AY46:BB46"/>
    <mergeCell ref="AM56:AP56"/>
    <mergeCell ref="BK71:BM71"/>
    <mergeCell ref="BK79:BM79"/>
    <mergeCell ref="BC78:BF78"/>
    <mergeCell ref="AQ67:AT67"/>
    <mergeCell ref="AU67:AX67"/>
    <mergeCell ref="AY67:BB67"/>
    <mergeCell ref="BC67:BF67"/>
    <mergeCell ref="BG67:BJ67"/>
    <mergeCell ref="BK67:BM67"/>
    <mergeCell ref="BK54:BM54"/>
    <mergeCell ref="BK52:BM52"/>
    <mergeCell ref="BK53:BM53"/>
    <mergeCell ref="BK57:BM57"/>
    <mergeCell ref="AU56:AX56"/>
    <mergeCell ref="BC57:BF57"/>
    <mergeCell ref="BC52:BF52"/>
    <mergeCell ref="AY50:BB50"/>
    <mergeCell ref="BQ37:BS37"/>
    <mergeCell ref="BT37:BV37"/>
    <mergeCell ref="BT33:BV33"/>
    <mergeCell ref="BT34:BV34"/>
    <mergeCell ref="BC34:BF34"/>
    <mergeCell ref="BG34:BJ34"/>
    <mergeCell ref="BK34:BM34"/>
    <mergeCell ref="BN34:BP34"/>
    <mergeCell ref="BG33:BJ33"/>
    <mergeCell ref="BQ34:BS34"/>
    <mergeCell ref="BC33:BF33"/>
    <mergeCell ref="BK35:BM35"/>
    <mergeCell ref="BN35:BP35"/>
    <mergeCell ref="AD33:AG33"/>
    <mergeCell ref="U85:Y85"/>
    <mergeCell ref="Z31:AC31"/>
    <mergeCell ref="AD31:AG31"/>
    <mergeCell ref="AQ33:AT33"/>
    <mergeCell ref="AD34:AG34"/>
    <mergeCell ref="AH34:AL34"/>
    <mergeCell ref="AM34:AP34"/>
    <mergeCell ref="AQ34:AT34"/>
    <mergeCell ref="AU34:AX34"/>
    <mergeCell ref="AY34:BB34"/>
    <mergeCell ref="BC50:BF50"/>
    <mergeCell ref="BC51:BF51"/>
    <mergeCell ref="AU47:AX47"/>
    <mergeCell ref="AY47:BB47"/>
    <mergeCell ref="BC56:BF56"/>
    <mergeCell ref="AU52:AX52"/>
    <mergeCell ref="U40:Y40"/>
    <mergeCell ref="Z40:AC40"/>
    <mergeCell ref="AY39:BB39"/>
    <mergeCell ref="AH44:AL44"/>
    <mergeCell ref="AD47:AG47"/>
    <mergeCell ref="AH33:AL33"/>
    <mergeCell ref="AD50:AG50"/>
    <mergeCell ref="AH45:AL45"/>
    <mergeCell ref="AM49:AP49"/>
    <mergeCell ref="AM48:AP48"/>
    <mergeCell ref="AM51:AP51"/>
    <mergeCell ref="AM45:AP45"/>
    <mergeCell ref="AQ48:AT48"/>
    <mergeCell ref="AU49:AX49"/>
    <mergeCell ref="AH51:AL51"/>
    <mergeCell ref="AQ49:AT49"/>
    <mergeCell ref="AD48:AG48"/>
    <mergeCell ref="AH47:AL47"/>
    <mergeCell ref="BG37:BJ37"/>
    <mergeCell ref="AD40:AG40"/>
    <mergeCell ref="AH40:AL40"/>
    <mergeCell ref="AM40:AP40"/>
    <mergeCell ref="AQ40:AT40"/>
    <mergeCell ref="AD37:AG37"/>
    <mergeCell ref="AH37:AL37"/>
    <mergeCell ref="AM37:AP37"/>
    <mergeCell ref="AQ37:AT37"/>
    <mergeCell ref="AU37:AX37"/>
    <mergeCell ref="AY37:BB37"/>
    <mergeCell ref="BC37:BF37"/>
    <mergeCell ref="BC39:BF39"/>
    <mergeCell ref="AU40:AX40"/>
    <mergeCell ref="AY40:BB40"/>
    <mergeCell ref="BC40:BF40"/>
    <mergeCell ref="A40:T40"/>
    <mergeCell ref="AY53:BB53"/>
    <mergeCell ref="AH53:AL53"/>
    <mergeCell ref="AM53:AP53"/>
    <mergeCell ref="U47:Y47"/>
    <mergeCell ref="U39:Y39"/>
    <mergeCell ref="U45:Y45"/>
    <mergeCell ref="U52:Y52"/>
    <mergeCell ref="U49:Y49"/>
    <mergeCell ref="AH42:AL42"/>
    <mergeCell ref="AM42:AP42"/>
    <mergeCell ref="AQ42:AT42"/>
    <mergeCell ref="AU42:AX42"/>
    <mergeCell ref="AY42:BB42"/>
    <mergeCell ref="U50:Y50"/>
    <mergeCell ref="U51:Y51"/>
    <mergeCell ref="AY29:BB29"/>
    <mergeCell ref="AH31:AL31"/>
    <mergeCell ref="AM31:AP31"/>
    <mergeCell ref="AH48:AL48"/>
    <mergeCell ref="AH49:AL49"/>
    <mergeCell ref="AD51:AG51"/>
    <mergeCell ref="AQ50:AT50"/>
    <mergeCell ref="AY49:BB49"/>
    <mergeCell ref="AD49:AG49"/>
    <mergeCell ref="AM46:AP46"/>
    <mergeCell ref="AM47:AP47"/>
    <mergeCell ref="AQ44:AT44"/>
    <mergeCell ref="AQ45:AT45"/>
    <mergeCell ref="AY31:BB31"/>
    <mergeCell ref="AH39:AL39"/>
    <mergeCell ref="AD39:AG39"/>
    <mergeCell ref="BC58:BF58"/>
    <mergeCell ref="BC48:BF48"/>
    <mergeCell ref="BG49:BJ49"/>
    <mergeCell ref="AH59:AL59"/>
    <mergeCell ref="AQ57:AT57"/>
    <mergeCell ref="AQ59:AT59"/>
    <mergeCell ref="BK59:BM59"/>
    <mergeCell ref="AM52:AP52"/>
    <mergeCell ref="BC59:BF59"/>
    <mergeCell ref="BN55:BP55"/>
    <mergeCell ref="BN49:BP49"/>
    <mergeCell ref="BG50:BJ50"/>
    <mergeCell ref="BN53:BP53"/>
    <mergeCell ref="AH52:AL52"/>
    <mergeCell ref="BC53:BF53"/>
    <mergeCell ref="AH50:AL50"/>
    <mergeCell ref="AM50:AP50"/>
    <mergeCell ref="BG53:BJ53"/>
    <mergeCell ref="AM59:AP59"/>
    <mergeCell ref="AH58:AL58"/>
    <mergeCell ref="AQ54:AT54"/>
    <mergeCell ref="AU50:AX50"/>
    <mergeCell ref="AU51:AX51"/>
    <mergeCell ref="AH54:AL54"/>
    <mergeCell ref="AM54:AP54"/>
    <mergeCell ref="D32:T32"/>
    <mergeCell ref="U32:Y32"/>
    <mergeCell ref="D31:T31"/>
    <mergeCell ref="U31:Y31"/>
    <mergeCell ref="Z45:AC45"/>
    <mergeCell ref="U16:Y16"/>
    <mergeCell ref="Z16:AC16"/>
    <mergeCell ref="AY51:BB51"/>
    <mergeCell ref="U29:Y29"/>
    <mergeCell ref="Z29:AC29"/>
    <mergeCell ref="D26:T26"/>
    <mergeCell ref="D17:T17"/>
    <mergeCell ref="U17:Y17"/>
    <mergeCell ref="U26:Y26"/>
    <mergeCell ref="D46:T46"/>
    <mergeCell ref="B39:T39"/>
    <mergeCell ref="AD45:AG45"/>
    <mergeCell ref="AH27:AL27"/>
    <mergeCell ref="AD35:AG35"/>
    <mergeCell ref="AH35:AL35"/>
    <mergeCell ref="AM35:AP35"/>
    <mergeCell ref="AQ35:AT35"/>
    <mergeCell ref="AD16:AG16"/>
    <mergeCell ref="AQ39:AT39"/>
    <mergeCell ref="AM39:AP39"/>
    <mergeCell ref="D48:T48"/>
    <mergeCell ref="U48:Y48"/>
    <mergeCell ref="Z48:AC48"/>
    <mergeCell ref="AQ46:AT46"/>
    <mergeCell ref="D51:T51"/>
    <mergeCell ref="A50:T50"/>
    <mergeCell ref="D49:T49"/>
    <mergeCell ref="A44:T44"/>
    <mergeCell ref="Z47:AC47"/>
    <mergeCell ref="D45:T45"/>
    <mergeCell ref="D16:T16"/>
    <mergeCell ref="D15:T15"/>
    <mergeCell ref="D47:T47"/>
    <mergeCell ref="U46:Y46"/>
    <mergeCell ref="Z30:AC30"/>
    <mergeCell ref="A19:T19"/>
    <mergeCell ref="U19:Y19"/>
    <mergeCell ref="Z19:AC19"/>
    <mergeCell ref="D27:T27"/>
    <mergeCell ref="D21:T21"/>
    <mergeCell ref="D37:T37"/>
    <mergeCell ref="U37:Y37"/>
    <mergeCell ref="Z37:AC37"/>
    <mergeCell ref="D33:T33"/>
    <mergeCell ref="U33:Y33"/>
    <mergeCell ref="Z33:AC33"/>
    <mergeCell ref="C35:T35"/>
    <mergeCell ref="U35:Y35"/>
    <mergeCell ref="D30:T30"/>
    <mergeCell ref="Z44:AC44"/>
    <mergeCell ref="U44:Y44"/>
    <mergeCell ref="A22:T22"/>
    <mergeCell ref="D43:T43"/>
    <mergeCell ref="D42:T42"/>
    <mergeCell ref="A25:T25"/>
    <mergeCell ref="U25:Y25"/>
    <mergeCell ref="Z25:AC25"/>
    <mergeCell ref="D34:T34"/>
    <mergeCell ref="U34:Y34"/>
    <mergeCell ref="AU21:AX21"/>
    <mergeCell ref="AY21:BB21"/>
    <mergeCell ref="AM16:AP16"/>
    <mergeCell ref="Z39:AC39"/>
    <mergeCell ref="AD44:AG44"/>
    <mergeCell ref="AM44:AP44"/>
    <mergeCell ref="AD41:AG41"/>
    <mergeCell ref="U27:Y27"/>
    <mergeCell ref="Z32:AC32"/>
    <mergeCell ref="AD32:AG32"/>
    <mergeCell ref="AH32:AL32"/>
    <mergeCell ref="AM32:AP32"/>
    <mergeCell ref="AH16:AL16"/>
    <mergeCell ref="AQ26:AT26"/>
    <mergeCell ref="AM25:AP25"/>
    <mergeCell ref="Z26:AC26"/>
    <mergeCell ref="AD26:AG26"/>
    <mergeCell ref="AH26:AL26"/>
    <mergeCell ref="Z35:AC35"/>
    <mergeCell ref="AQ25:AT25"/>
    <mergeCell ref="U22:Y22"/>
    <mergeCell ref="Z22:AC22"/>
    <mergeCell ref="AD22:AG22"/>
    <mergeCell ref="Z27:AC27"/>
    <mergeCell ref="AD27:AG27"/>
    <mergeCell ref="U43:Y43"/>
    <mergeCell ref="Z43:AC43"/>
    <mergeCell ref="AD43:AG43"/>
    <mergeCell ref="AH43:AL43"/>
    <mergeCell ref="AM43:AP43"/>
    <mergeCell ref="AQ43:AT43"/>
    <mergeCell ref="U42:Y42"/>
    <mergeCell ref="AD25:AG25"/>
    <mergeCell ref="A29:T29"/>
    <mergeCell ref="A1:BV1"/>
    <mergeCell ref="A2:BV2"/>
    <mergeCell ref="A3:BV3"/>
    <mergeCell ref="A6:T9"/>
    <mergeCell ref="U6:Y9"/>
    <mergeCell ref="BK6:BV7"/>
    <mergeCell ref="BQ9:BS9"/>
    <mergeCell ref="BN8:BP8"/>
    <mergeCell ref="BC7:BF8"/>
    <mergeCell ref="E4:AE4"/>
    <mergeCell ref="BT8:BV8"/>
    <mergeCell ref="BT9:BV9"/>
    <mergeCell ref="BG9:BJ9"/>
    <mergeCell ref="BN10:BP10"/>
    <mergeCell ref="BK8:BM8"/>
    <mergeCell ref="BQ8:BS8"/>
    <mergeCell ref="BK29:BM29"/>
    <mergeCell ref="AY7:BB8"/>
    <mergeCell ref="BN16:BP16"/>
    <mergeCell ref="BG16:BJ16"/>
    <mergeCell ref="A11:T11"/>
    <mergeCell ref="BG11:BJ11"/>
    <mergeCell ref="AM6:AP9"/>
    <mergeCell ref="AQ10:AT10"/>
    <mergeCell ref="AD12:AG12"/>
    <mergeCell ref="AQ16:AT16"/>
    <mergeCell ref="AU16:AX16"/>
    <mergeCell ref="AY25:BB25"/>
    <mergeCell ref="AM21:AP21"/>
    <mergeCell ref="AQ21:AT21"/>
    <mergeCell ref="AM4:AT4"/>
    <mergeCell ref="AM5:AT5"/>
    <mergeCell ref="Z12:AC12"/>
    <mergeCell ref="AD10:AE10"/>
    <mergeCell ref="Z11:AC11"/>
    <mergeCell ref="AU9:AX9"/>
    <mergeCell ref="B12:T12"/>
    <mergeCell ref="AM15:AP15"/>
    <mergeCell ref="AQ15:AT15"/>
    <mergeCell ref="AD14:AG14"/>
    <mergeCell ref="AD15:AG15"/>
    <mergeCell ref="AY13:BB13"/>
    <mergeCell ref="AU12:AX12"/>
    <mergeCell ref="U12:Y12"/>
    <mergeCell ref="AM14:AP14"/>
    <mergeCell ref="AM10:AN10"/>
    <mergeCell ref="AH11:AL11"/>
    <mergeCell ref="AD11:AG11"/>
    <mergeCell ref="U10:V10"/>
    <mergeCell ref="AD13:AG13"/>
    <mergeCell ref="E5:AE5"/>
    <mergeCell ref="AY15:BB15"/>
    <mergeCell ref="U15:Y15"/>
    <mergeCell ref="U14:Y14"/>
    <mergeCell ref="Z14:AC14"/>
    <mergeCell ref="AM13:AP13"/>
    <mergeCell ref="AH13:AL13"/>
    <mergeCell ref="A13:T13"/>
    <mergeCell ref="Z13:AC13"/>
    <mergeCell ref="D14:T14"/>
    <mergeCell ref="AH15:AL15"/>
    <mergeCell ref="AH14:AL14"/>
    <mergeCell ref="AQ9:AT9"/>
    <mergeCell ref="BC14:BF14"/>
    <mergeCell ref="BK16:BM16"/>
    <mergeCell ref="AQ12:AT12"/>
    <mergeCell ref="BG14:BJ14"/>
    <mergeCell ref="AD6:AG9"/>
    <mergeCell ref="Z6:AC9"/>
    <mergeCell ref="A10:F10"/>
    <mergeCell ref="Z10:AA10"/>
    <mergeCell ref="U11:Y11"/>
    <mergeCell ref="U13:Y13"/>
    <mergeCell ref="Z15:AC15"/>
    <mergeCell ref="AY16:BB16"/>
    <mergeCell ref="AM12:AP12"/>
    <mergeCell ref="AY14:BB14"/>
    <mergeCell ref="AQ14:AT14"/>
    <mergeCell ref="AU15:AX15"/>
    <mergeCell ref="BC9:BF9"/>
    <mergeCell ref="BG7:BJ8"/>
    <mergeCell ref="BG12:BJ12"/>
    <mergeCell ref="AY9:BB9"/>
    <mergeCell ref="BQ11:BS11"/>
    <mergeCell ref="BC26:BF26"/>
    <mergeCell ref="BG26:BJ26"/>
    <mergeCell ref="AM26:AP26"/>
    <mergeCell ref="BG13:BJ13"/>
    <mergeCell ref="AU33:AX33"/>
    <mergeCell ref="AY33:BB33"/>
    <mergeCell ref="BC25:BF25"/>
    <mergeCell ref="AM27:AP27"/>
    <mergeCell ref="AQ27:AT27"/>
    <mergeCell ref="AU27:AX27"/>
    <mergeCell ref="AY27:BB27"/>
    <mergeCell ref="BC27:BF27"/>
    <mergeCell ref="BC35:BF35"/>
    <mergeCell ref="BG35:BJ35"/>
    <mergeCell ref="AQ13:AT13"/>
    <mergeCell ref="BC13:BF13"/>
    <mergeCell ref="AU13:AX13"/>
    <mergeCell ref="AQ30:AT30"/>
    <mergeCell ref="AU30:AX30"/>
    <mergeCell ref="BC29:BF29"/>
    <mergeCell ref="AM33:AP33"/>
    <mergeCell ref="AY26:BB26"/>
    <mergeCell ref="AU25:AX25"/>
    <mergeCell ref="BG27:BJ27"/>
    <mergeCell ref="BC11:BF11"/>
    <mergeCell ref="BC31:BF31"/>
    <mergeCell ref="BK31:BM31"/>
    <mergeCell ref="AQ11:AT11"/>
    <mergeCell ref="BQ13:BS13"/>
    <mergeCell ref="BN31:BP31"/>
    <mergeCell ref="BQ31:BS31"/>
    <mergeCell ref="AH25:AL25"/>
    <mergeCell ref="BN13:BP13"/>
    <mergeCell ref="BC12:BF12"/>
    <mergeCell ref="BK13:BM13"/>
    <mergeCell ref="BG10:BH10"/>
    <mergeCell ref="BN15:BP15"/>
    <mergeCell ref="AU14:AX14"/>
    <mergeCell ref="BN14:BP14"/>
    <mergeCell ref="BK12:BM12"/>
    <mergeCell ref="AY12:BB12"/>
    <mergeCell ref="BC15:BF15"/>
    <mergeCell ref="BQ18:BS18"/>
    <mergeCell ref="BT18:BV18"/>
    <mergeCell ref="BK39:BM39"/>
    <mergeCell ref="BQ38:BS38"/>
    <mergeCell ref="BT38:BV38"/>
    <mergeCell ref="BN11:BP11"/>
    <mergeCell ref="BT11:BV11"/>
    <mergeCell ref="BK15:BM15"/>
    <mergeCell ref="BK14:BM14"/>
    <mergeCell ref="BK11:BM11"/>
    <mergeCell ref="BC10:BD10"/>
    <mergeCell ref="BK10:BL10"/>
    <mergeCell ref="BT32:BV32"/>
    <mergeCell ref="BT35:BV35"/>
    <mergeCell ref="AM22:AP22"/>
    <mergeCell ref="AQ22:AT22"/>
    <mergeCell ref="AU22:AX22"/>
    <mergeCell ref="AY22:BB22"/>
    <mergeCell ref="BC22:BF22"/>
    <mergeCell ref="BQ12:BS12"/>
    <mergeCell ref="AH12:AL12"/>
    <mergeCell ref="BN9:BP9"/>
    <mergeCell ref="AH6:AL9"/>
    <mergeCell ref="AU7:AX8"/>
    <mergeCell ref="AQ7:AT8"/>
    <mergeCell ref="BK9:BM9"/>
    <mergeCell ref="AY10:BB10"/>
    <mergeCell ref="AY11:BB11"/>
    <mergeCell ref="AM11:AP11"/>
    <mergeCell ref="AU11:AX11"/>
    <mergeCell ref="AQ6:BJ6"/>
    <mergeCell ref="BC30:BF30"/>
    <mergeCell ref="BC16:BF16"/>
    <mergeCell ref="AH10:AI10"/>
    <mergeCell ref="AU10:AX10"/>
    <mergeCell ref="BG15:BJ15"/>
    <mergeCell ref="BQ14:BS14"/>
    <mergeCell ref="BT13:BV13"/>
    <mergeCell ref="BT12:BV12"/>
    <mergeCell ref="BN12:BP12"/>
    <mergeCell ref="AY30:BB30"/>
    <mergeCell ref="BQ16:BS16"/>
    <mergeCell ref="BT16:BV16"/>
    <mergeCell ref="BT15:BV15"/>
    <mergeCell ref="BQ15:BS15"/>
    <mergeCell ref="BC17:BF17"/>
    <mergeCell ref="BG17:BJ17"/>
    <mergeCell ref="BK17:BM17"/>
    <mergeCell ref="BN17:BP17"/>
    <mergeCell ref="BQ17:BS17"/>
    <mergeCell ref="BQ21:BS21"/>
    <mergeCell ref="BT21:BV21"/>
    <mergeCell ref="AH22:AL22"/>
    <mergeCell ref="BK26:BM26"/>
    <mergeCell ref="BN26:BP26"/>
    <mergeCell ref="BQ26:BS26"/>
    <mergeCell ref="BT26:BV26"/>
    <mergeCell ref="BG25:BJ25"/>
    <mergeCell ref="BN29:BP29"/>
    <mergeCell ref="BQ29:BS29"/>
    <mergeCell ref="BT29:BV29"/>
    <mergeCell ref="BN45:BP45"/>
    <mergeCell ref="BN39:BP39"/>
    <mergeCell ref="BG30:BJ30"/>
    <mergeCell ref="BK30:BM30"/>
    <mergeCell ref="BN30:BP30"/>
    <mergeCell ref="BQ30:BS30"/>
    <mergeCell ref="BT30:BV30"/>
    <mergeCell ref="BG29:BJ29"/>
    <mergeCell ref="BQ39:BS39"/>
    <mergeCell ref="BQ44:BS44"/>
    <mergeCell ref="BK33:BM33"/>
    <mergeCell ref="BK38:BM38"/>
    <mergeCell ref="BN38:BP38"/>
    <mergeCell ref="BQ35:BS35"/>
    <mergeCell ref="BK45:BM45"/>
    <mergeCell ref="BG39:BJ39"/>
    <mergeCell ref="BN27:BP27"/>
    <mergeCell ref="BT31:BV31"/>
    <mergeCell ref="BQ27:BS27"/>
    <mergeCell ref="BT27:BV27"/>
    <mergeCell ref="BQ25:BS25"/>
    <mergeCell ref="BT25:BV25"/>
    <mergeCell ref="BK37:BM37"/>
    <mergeCell ref="BN37:BP37"/>
    <mergeCell ref="AY55:BB55"/>
    <mergeCell ref="AY54:BB54"/>
    <mergeCell ref="BN56:BP56"/>
    <mergeCell ref="BN52:BP52"/>
    <mergeCell ref="BN50:BP50"/>
    <mergeCell ref="BN51:BP51"/>
    <mergeCell ref="BC55:BF55"/>
    <mergeCell ref="BK50:BM50"/>
    <mergeCell ref="BG52:BJ52"/>
    <mergeCell ref="BQ50:BS50"/>
    <mergeCell ref="Z50:AC50"/>
    <mergeCell ref="Z49:AC49"/>
    <mergeCell ref="AD57:AG57"/>
    <mergeCell ref="BQ49:BS49"/>
    <mergeCell ref="BC45:BF45"/>
    <mergeCell ref="BQ54:BS54"/>
    <mergeCell ref="BG45:BJ45"/>
    <mergeCell ref="AD52:AG52"/>
    <mergeCell ref="AD53:AG53"/>
    <mergeCell ref="AQ53:AT53"/>
    <mergeCell ref="BN48:BP48"/>
    <mergeCell ref="BG48:BJ48"/>
    <mergeCell ref="BK48:BM48"/>
    <mergeCell ref="BQ46:BS46"/>
    <mergeCell ref="BN46:BP46"/>
    <mergeCell ref="AU48:AX48"/>
    <mergeCell ref="AY48:BB48"/>
    <mergeCell ref="BN47:BP47"/>
    <mergeCell ref="BC44:BF44"/>
    <mergeCell ref="BN44:BP44"/>
    <mergeCell ref="BK44:BM44"/>
    <mergeCell ref="AY44:BB44"/>
    <mergeCell ref="BC54:BF54"/>
    <mergeCell ref="AU54:AX54"/>
    <mergeCell ref="AU53:AX53"/>
    <mergeCell ref="AY52:BB52"/>
    <mergeCell ref="AD30:AG30"/>
    <mergeCell ref="AU35:AX35"/>
    <mergeCell ref="AU44:AX44"/>
    <mergeCell ref="AU39:AX39"/>
    <mergeCell ref="BN33:BP33"/>
    <mergeCell ref="BQ33:BS33"/>
    <mergeCell ref="Z51:AC51"/>
    <mergeCell ref="Z46:AC46"/>
    <mergeCell ref="BG47:BJ47"/>
    <mergeCell ref="BG31:BJ31"/>
    <mergeCell ref="BK51:BM51"/>
    <mergeCell ref="BG51:BJ51"/>
    <mergeCell ref="BK47:BM47"/>
    <mergeCell ref="AH46:AL46"/>
    <mergeCell ref="BK46:BM46"/>
    <mergeCell ref="BK49:BM49"/>
    <mergeCell ref="BQ47:BS47"/>
    <mergeCell ref="BQ45:BS45"/>
    <mergeCell ref="BQ51:BS51"/>
    <mergeCell ref="BG38:BJ38"/>
    <mergeCell ref="AQ47:AT47"/>
    <mergeCell ref="AQ31:AT31"/>
    <mergeCell ref="AU31:AX31"/>
    <mergeCell ref="AY35:BB35"/>
    <mergeCell ref="AQ32:AT32"/>
    <mergeCell ref="AU32:AX32"/>
    <mergeCell ref="AD46:AG46"/>
    <mergeCell ref="BQ32:BS32"/>
    <mergeCell ref="Z42:AC42"/>
    <mergeCell ref="AD42:AG42"/>
    <mergeCell ref="Z34:AC34"/>
    <mergeCell ref="AU43:AX43"/>
    <mergeCell ref="AD54:AG54"/>
    <mergeCell ref="BG64:BJ64"/>
    <mergeCell ref="AD64:AG64"/>
    <mergeCell ref="AQ64:AT64"/>
    <mergeCell ref="AH64:AL64"/>
    <mergeCell ref="BK60:BM60"/>
    <mergeCell ref="AY56:BB56"/>
    <mergeCell ref="BG57:BJ57"/>
    <mergeCell ref="BG60:BJ60"/>
    <mergeCell ref="BG55:BJ55"/>
    <mergeCell ref="AD56:AG56"/>
    <mergeCell ref="AQ56:AT56"/>
    <mergeCell ref="AY58:BB58"/>
    <mergeCell ref="AH56:AL56"/>
    <mergeCell ref="AH57:AL57"/>
    <mergeCell ref="AM57:AP57"/>
    <mergeCell ref="AD60:AG60"/>
    <mergeCell ref="AD55:AG55"/>
    <mergeCell ref="BG56:BJ56"/>
    <mergeCell ref="BK55:BM55"/>
    <mergeCell ref="BK64:BM64"/>
    <mergeCell ref="BG61:BJ61"/>
    <mergeCell ref="BC64:BF64"/>
    <mergeCell ref="BK61:BM61"/>
    <mergeCell ref="AQ58:AT58"/>
    <mergeCell ref="AM58:AP58"/>
    <mergeCell ref="AU60:AX60"/>
    <mergeCell ref="AQ60:AT60"/>
    <mergeCell ref="AD61:AG61"/>
    <mergeCell ref="BK56:BM56"/>
    <mergeCell ref="AU57:AX57"/>
    <mergeCell ref="AH55:AL55"/>
    <mergeCell ref="AD67:AG67"/>
    <mergeCell ref="AH67:AL67"/>
    <mergeCell ref="Z74:AC74"/>
    <mergeCell ref="AD68:AG68"/>
    <mergeCell ref="AH65:AL65"/>
    <mergeCell ref="AY64:BB64"/>
    <mergeCell ref="AH61:AL61"/>
    <mergeCell ref="AY73:BB73"/>
    <mergeCell ref="AH72:AL72"/>
    <mergeCell ref="AU72:AX72"/>
    <mergeCell ref="AM72:AP72"/>
    <mergeCell ref="BG54:BJ54"/>
    <mergeCell ref="Z71:AC71"/>
    <mergeCell ref="BG70:BJ70"/>
    <mergeCell ref="BG71:BJ71"/>
    <mergeCell ref="AH70:AL70"/>
    <mergeCell ref="AM70:AP70"/>
    <mergeCell ref="AQ70:AT70"/>
    <mergeCell ref="AU70:AX70"/>
    <mergeCell ref="AY70:BB70"/>
    <mergeCell ref="BC70:BF70"/>
    <mergeCell ref="BG66:BJ66"/>
    <mergeCell ref="AM65:AP65"/>
    <mergeCell ref="AQ65:AT65"/>
    <mergeCell ref="AU65:AX65"/>
    <mergeCell ref="AY65:BB65"/>
    <mergeCell ref="BC65:BF65"/>
    <mergeCell ref="AU58:AX58"/>
    <mergeCell ref="AH71:AL71"/>
    <mergeCell ref="AM71:AP71"/>
    <mergeCell ref="Z55:AC55"/>
    <mergeCell ref="Z58:AC58"/>
    <mergeCell ref="AM80:AP80"/>
    <mergeCell ref="AH74:AL74"/>
    <mergeCell ref="AD70:AG70"/>
    <mergeCell ref="Z60:AC60"/>
    <mergeCell ref="Z64:AC64"/>
    <mergeCell ref="AD66:AG66"/>
    <mergeCell ref="AH66:AL66"/>
    <mergeCell ref="AQ80:AT80"/>
    <mergeCell ref="AD79:AG79"/>
    <mergeCell ref="AM82:AP82"/>
    <mergeCell ref="Z79:AC79"/>
    <mergeCell ref="AH79:AL79"/>
    <mergeCell ref="AH76:AL76"/>
    <mergeCell ref="AM77:AP77"/>
    <mergeCell ref="AH75:AL75"/>
    <mergeCell ref="AQ75:AT75"/>
    <mergeCell ref="BC82:BF82"/>
    <mergeCell ref="AQ79:AT79"/>
    <mergeCell ref="AH81:AL81"/>
    <mergeCell ref="AD77:AG77"/>
    <mergeCell ref="AM78:AP78"/>
    <mergeCell ref="AH78:AL78"/>
    <mergeCell ref="AY79:BB79"/>
    <mergeCell ref="AQ77:AT77"/>
    <mergeCell ref="AQ76:AT76"/>
    <mergeCell ref="AU75:AX75"/>
    <mergeCell ref="AU78:AX78"/>
    <mergeCell ref="AY77:BB77"/>
    <mergeCell ref="AU77:AX77"/>
    <mergeCell ref="AY78:BB78"/>
    <mergeCell ref="AY81:BB81"/>
    <mergeCell ref="BC81:BF81"/>
    <mergeCell ref="AH86:AL86"/>
    <mergeCell ref="AH84:AL84"/>
    <mergeCell ref="AD84:AG84"/>
    <mergeCell ref="AH85:AL85"/>
    <mergeCell ref="D86:T86"/>
    <mergeCell ref="U86:Y86"/>
    <mergeCell ref="Z85:AC85"/>
    <mergeCell ref="Z81:AC81"/>
    <mergeCell ref="AD81:AG81"/>
    <mergeCell ref="AM84:AP84"/>
    <mergeCell ref="Z82:AC82"/>
    <mergeCell ref="AM81:AP81"/>
    <mergeCell ref="D83:T83"/>
    <mergeCell ref="U83:Y83"/>
    <mergeCell ref="Z83:AC83"/>
    <mergeCell ref="AD83:AG83"/>
    <mergeCell ref="AH83:AL83"/>
    <mergeCell ref="AM83:AP83"/>
    <mergeCell ref="AD85:AG85"/>
    <mergeCell ref="D85:T85"/>
    <mergeCell ref="Z84:AC84"/>
    <mergeCell ref="AD82:AG82"/>
    <mergeCell ref="D82:T82"/>
    <mergeCell ref="U82:Y82"/>
    <mergeCell ref="AD86:AG86"/>
    <mergeCell ref="Z86:AC86"/>
    <mergeCell ref="A84:T84"/>
    <mergeCell ref="AD71:AG71"/>
    <mergeCell ref="AD58:AG58"/>
    <mergeCell ref="D67:T67"/>
    <mergeCell ref="U67:Y67"/>
    <mergeCell ref="U76:Y76"/>
    <mergeCell ref="D73:T73"/>
    <mergeCell ref="D74:T74"/>
    <mergeCell ref="D75:T75"/>
    <mergeCell ref="U78:Y78"/>
    <mergeCell ref="A78:T78"/>
    <mergeCell ref="Z77:AC77"/>
    <mergeCell ref="A72:T72"/>
    <mergeCell ref="D80:T80"/>
    <mergeCell ref="U80:Y80"/>
    <mergeCell ref="AD73:AG73"/>
    <mergeCell ref="AD59:AG59"/>
    <mergeCell ref="Z72:AC72"/>
    <mergeCell ref="Z76:AC76"/>
    <mergeCell ref="A70:T70"/>
    <mergeCell ref="U70:Y70"/>
    <mergeCell ref="Z70:AC70"/>
    <mergeCell ref="U75:Y75"/>
    <mergeCell ref="U72:Y72"/>
    <mergeCell ref="U59:Y59"/>
    <mergeCell ref="D59:T59"/>
    <mergeCell ref="AD62:AG62"/>
    <mergeCell ref="D63:T63"/>
    <mergeCell ref="U63:Y63"/>
    <mergeCell ref="Z63:AC63"/>
    <mergeCell ref="D58:T58"/>
    <mergeCell ref="U56:Y56"/>
    <mergeCell ref="D54:T54"/>
    <mergeCell ref="Z52:AC52"/>
    <mergeCell ref="Z54:AC54"/>
    <mergeCell ref="Z59:AC59"/>
    <mergeCell ref="Z61:AC61"/>
    <mergeCell ref="D66:T66"/>
    <mergeCell ref="U66:Y66"/>
    <mergeCell ref="U54:Y54"/>
    <mergeCell ref="U53:Y53"/>
    <mergeCell ref="A56:T56"/>
    <mergeCell ref="D61:T61"/>
    <mergeCell ref="D71:T71"/>
    <mergeCell ref="U71:Y71"/>
    <mergeCell ref="Z66:AC66"/>
    <mergeCell ref="Z53:AC53"/>
    <mergeCell ref="D53:T53"/>
    <mergeCell ref="U55:Y55"/>
    <mergeCell ref="B64:T64"/>
    <mergeCell ref="U58:Y58"/>
    <mergeCell ref="U64:Y64"/>
    <mergeCell ref="U60:Y60"/>
    <mergeCell ref="D60:T60"/>
    <mergeCell ref="D52:T52"/>
    <mergeCell ref="U62:Y62"/>
    <mergeCell ref="Z62:AC62"/>
    <mergeCell ref="D55:T55"/>
    <mergeCell ref="Z67:AC67"/>
    <mergeCell ref="Z57:AC57"/>
    <mergeCell ref="BX6:BX9"/>
    <mergeCell ref="BW6:BW9"/>
    <mergeCell ref="BT46:BV46"/>
    <mergeCell ref="BT57:BV57"/>
    <mergeCell ref="BQ59:BS59"/>
    <mergeCell ref="BT54:BV54"/>
    <mergeCell ref="BQ57:BS57"/>
    <mergeCell ref="BT53:BV53"/>
    <mergeCell ref="BT44:BV44"/>
    <mergeCell ref="BQ58:BS58"/>
    <mergeCell ref="BT59:BV59"/>
    <mergeCell ref="BT56:BV56"/>
    <mergeCell ref="BT14:BV14"/>
    <mergeCell ref="BT50:BV50"/>
    <mergeCell ref="BQ53:BS53"/>
    <mergeCell ref="BQ55:BS55"/>
    <mergeCell ref="AD75:AG75"/>
    <mergeCell ref="AD72:AG72"/>
    <mergeCell ref="AD74:AG74"/>
    <mergeCell ref="BK66:BM66"/>
    <mergeCell ref="BC61:BF61"/>
    <mergeCell ref="AY61:BB61"/>
    <mergeCell ref="AM66:AP66"/>
    <mergeCell ref="AQ74:AT74"/>
    <mergeCell ref="AY74:BB74"/>
    <mergeCell ref="BK65:BM65"/>
    <mergeCell ref="AH73:AL73"/>
    <mergeCell ref="AM60:AP60"/>
    <mergeCell ref="BC60:BF60"/>
    <mergeCell ref="AM61:AP61"/>
    <mergeCell ref="AY60:BB60"/>
    <mergeCell ref="AU61:AX61"/>
    <mergeCell ref="BT24:BV24"/>
    <mergeCell ref="AD65:AG65"/>
    <mergeCell ref="A81:T81"/>
    <mergeCell ref="U81:Y81"/>
    <mergeCell ref="U84:Y84"/>
    <mergeCell ref="AH80:AL80"/>
    <mergeCell ref="AH82:AL82"/>
    <mergeCell ref="AD76:AG76"/>
    <mergeCell ref="D76:T76"/>
    <mergeCell ref="Z75:AC75"/>
    <mergeCell ref="U77:Y77"/>
    <mergeCell ref="U73:Y73"/>
    <mergeCell ref="D79:T79"/>
    <mergeCell ref="U79:Y79"/>
    <mergeCell ref="Z80:AC80"/>
    <mergeCell ref="Z78:AC78"/>
    <mergeCell ref="Z73:AC73"/>
    <mergeCell ref="U74:Y74"/>
    <mergeCell ref="AD80:AG80"/>
    <mergeCell ref="AD78:AG78"/>
    <mergeCell ref="U57:Y57"/>
    <mergeCell ref="U61:Y61"/>
    <mergeCell ref="BT39:BV39"/>
    <mergeCell ref="BT47:BV47"/>
    <mergeCell ref="BT45:BV45"/>
    <mergeCell ref="BT48:BV48"/>
    <mergeCell ref="BQ48:BS48"/>
    <mergeCell ref="D57:T57"/>
    <mergeCell ref="A65:T65"/>
    <mergeCell ref="U65:Y65"/>
    <mergeCell ref="Z65:AC65"/>
    <mergeCell ref="D77:T77"/>
    <mergeCell ref="BQ60:BS60"/>
    <mergeCell ref="BT60:BV60"/>
    <mergeCell ref="BT66:BV66"/>
    <mergeCell ref="BT72:BV72"/>
    <mergeCell ref="BT73:BV73"/>
    <mergeCell ref="BQ73:BS73"/>
    <mergeCell ref="BT70:BV70"/>
    <mergeCell ref="BQ70:BS70"/>
    <mergeCell ref="BQ78:BS78"/>
    <mergeCell ref="BQ79:BS79"/>
    <mergeCell ref="BN79:BP79"/>
    <mergeCell ref="BQ76:BS76"/>
    <mergeCell ref="BN75:BP75"/>
    <mergeCell ref="BT79:BV79"/>
    <mergeCell ref="BN74:BP74"/>
    <mergeCell ref="BT77:BV77"/>
    <mergeCell ref="BN65:BP65"/>
    <mergeCell ref="BQ65:BS65"/>
    <mergeCell ref="BT65:BV65"/>
    <mergeCell ref="BN66:BP66"/>
    <mergeCell ref="BN64:BP64"/>
    <mergeCell ref="BQ61:BS61"/>
    <mergeCell ref="BQ64:BS64"/>
    <mergeCell ref="AQ81:AT81"/>
    <mergeCell ref="AU81:AX81"/>
    <mergeCell ref="AQ83:AT83"/>
    <mergeCell ref="BT82:BV82"/>
    <mergeCell ref="AQ82:AT82"/>
    <mergeCell ref="AU74:AX74"/>
    <mergeCell ref="AQ71:AT71"/>
    <mergeCell ref="AU71:AX71"/>
    <mergeCell ref="AQ86:AT86"/>
    <mergeCell ref="BG86:BJ86"/>
    <mergeCell ref="AU86:AX86"/>
    <mergeCell ref="AY86:BB86"/>
    <mergeCell ref="AQ85:AT85"/>
    <mergeCell ref="AU73:AX73"/>
    <mergeCell ref="AQ72:AT72"/>
    <mergeCell ref="BC72:BF72"/>
    <mergeCell ref="BK81:BM81"/>
    <mergeCell ref="AQ84:AT84"/>
    <mergeCell ref="BC84:BF84"/>
    <mergeCell ref="AU85:AX85"/>
    <mergeCell ref="AY75:BB75"/>
    <mergeCell ref="BT71:BV71"/>
    <mergeCell ref="BT74:BV74"/>
    <mergeCell ref="BQ74:BS74"/>
    <mergeCell ref="BT78:BV78"/>
    <mergeCell ref="BT80:BV80"/>
    <mergeCell ref="BC79:BF79"/>
    <mergeCell ref="BK73:BM73"/>
    <mergeCell ref="BC74:BF74"/>
    <mergeCell ref="BG73:BJ73"/>
    <mergeCell ref="BG77:BJ77"/>
    <mergeCell ref="BN67:BP67"/>
    <mergeCell ref="BQ67:BS67"/>
    <mergeCell ref="BG69:BJ69"/>
    <mergeCell ref="BK69:BM69"/>
    <mergeCell ref="BN69:BP69"/>
    <mergeCell ref="BQ69:BS69"/>
    <mergeCell ref="BQ75:BS75"/>
    <mergeCell ref="BN80:BP80"/>
    <mergeCell ref="BQ80:BS80"/>
    <mergeCell ref="BN77:BP77"/>
    <mergeCell ref="AY71:BB71"/>
    <mergeCell ref="BC71:BF71"/>
    <mergeCell ref="BK70:BM70"/>
    <mergeCell ref="BC73:BF73"/>
    <mergeCell ref="BQ72:BS72"/>
    <mergeCell ref="AU66:AX66"/>
    <mergeCell ref="AY66:BB66"/>
    <mergeCell ref="BC66:BF66"/>
    <mergeCell ref="BG78:BJ78"/>
    <mergeCell ref="BG79:BJ79"/>
    <mergeCell ref="BQ66:BS66"/>
    <mergeCell ref="AY59:BB59"/>
    <mergeCell ref="AU64:AX64"/>
    <mergeCell ref="BT86:BV86"/>
    <mergeCell ref="BT85:BV85"/>
    <mergeCell ref="BK86:BM86"/>
    <mergeCell ref="BN86:BP86"/>
    <mergeCell ref="BC86:BF86"/>
    <mergeCell ref="BQ86:BS86"/>
    <mergeCell ref="BQ85:BS85"/>
    <mergeCell ref="BK84:BM84"/>
    <mergeCell ref="BG84:BJ84"/>
    <mergeCell ref="BT84:BV84"/>
    <mergeCell ref="BN84:BP84"/>
    <mergeCell ref="BN85:BP85"/>
    <mergeCell ref="BG85:BJ85"/>
    <mergeCell ref="BC85:BF85"/>
    <mergeCell ref="BK85:BM85"/>
    <mergeCell ref="BQ84:BS84"/>
    <mergeCell ref="AU84:AX84"/>
    <mergeCell ref="BQ81:BS81"/>
    <mergeCell ref="BK82:BM82"/>
    <mergeCell ref="AU80:AX80"/>
    <mergeCell ref="AY80:BB80"/>
    <mergeCell ref="BC80:BF80"/>
    <mergeCell ref="BG80:BJ80"/>
    <mergeCell ref="BK80:BM80"/>
    <mergeCell ref="BK78:BM78"/>
    <mergeCell ref="BC76:BF76"/>
    <mergeCell ref="BK72:BM72"/>
    <mergeCell ref="AU79:AX79"/>
    <mergeCell ref="BK75:BM75"/>
    <mergeCell ref="BG76:BJ76"/>
    <mergeCell ref="Z56:AC56"/>
    <mergeCell ref="AQ61:AT61"/>
    <mergeCell ref="AY57:BB57"/>
    <mergeCell ref="AM19:AP19"/>
    <mergeCell ref="AQ19:AT19"/>
    <mergeCell ref="AU19:AX19"/>
    <mergeCell ref="AY19:BB19"/>
    <mergeCell ref="BC19:BF19"/>
    <mergeCell ref="BG19:BJ19"/>
    <mergeCell ref="BK19:BM19"/>
    <mergeCell ref="BN19:BP19"/>
    <mergeCell ref="BQ19:BS19"/>
    <mergeCell ref="BT19:BV19"/>
    <mergeCell ref="D20:T20"/>
    <mergeCell ref="U20:Y20"/>
    <mergeCell ref="Z20:AC20"/>
    <mergeCell ref="AD20:AG20"/>
    <mergeCell ref="AH20:AL20"/>
    <mergeCell ref="AM20:AP20"/>
    <mergeCell ref="AQ20:AT20"/>
    <mergeCell ref="AU20:AX20"/>
    <mergeCell ref="AY20:BB20"/>
    <mergeCell ref="BC20:BF20"/>
    <mergeCell ref="BG20:BJ20"/>
    <mergeCell ref="BK20:BM20"/>
    <mergeCell ref="BN20:BP20"/>
    <mergeCell ref="BQ20:BS20"/>
    <mergeCell ref="BT20:BV20"/>
    <mergeCell ref="BK21:BM21"/>
    <mergeCell ref="BN21:BP21"/>
    <mergeCell ref="BN60:BP60"/>
    <mergeCell ref="BN58:BP58"/>
    <mergeCell ref="BQ22:BS22"/>
    <mergeCell ref="BT22:BV22"/>
    <mergeCell ref="BC21:BF21"/>
    <mergeCell ref="BG21:BJ21"/>
    <mergeCell ref="U21:Y21"/>
    <mergeCell ref="Z21:AC21"/>
    <mergeCell ref="AD21:AG21"/>
    <mergeCell ref="AH21:AL21"/>
    <mergeCell ref="AD19:AG19"/>
    <mergeCell ref="AH19:AL19"/>
    <mergeCell ref="BT17:BV17"/>
    <mergeCell ref="D24:T24"/>
    <mergeCell ref="U24:Y24"/>
    <mergeCell ref="Z24:AC24"/>
    <mergeCell ref="AD24:AG24"/>
    <mergeCell ref="AH24:AL24"/>
    <mergeCell ref="AM24:AP24"/>
    <mergeCell ref="AQ24:AT24"/>
    <mergeCell ref="AU24:AX24"/>
    <mergeCell ref="AY24:BB24"/>
    <mergeCell ref="BC24:BF24"/>
    <mergeCell ref="BG24:BJ24"/>
    <mergeCell ref="BK24:BM24"/>
    <mergeCell ref="Z17:AC17"/>
    <mergeCell ref="AD17:AG17"/>
    <mergeCell ref="AH17:AL17"/>
    <mergeCell ref="AM17:AP17"/>
    <mergeCell ref="AQ17:AT17"/>
    <mergeCell ref="AU17:AX17"/>
    <mergeCell ref="AY17:BB17"/>
    <mergeCell ref="BN24:BP24"/>
    <mergeCell ref="BQ24:BS24"/>
    <mergeCell ref="D87:T87"/>
    <mergeCell ref="U87:Y87"/>
    <mergeCell ref="Z87:AC87"/>
    <mergeCell ref="AD87:AG87"/>
    <mergeCell ref="AH87:AL87"/>
    <mergeCell ref="AM87:AP87"/>
    <mergeCell ref="AQ87:AT87"/>
    <mergeCell ref="AU87:AX87"/>
    <mergeCell ref="AY87:BB87"/>
    <mergeCell ref="BC87:BF87"/>
    <mergeCell ref="BG87:BJ87"/>
    <mergeCell ref="BK87:BM87"/>
    <mergeCell ref="BN87:BP87"/>
    <mergeCell ref="BQ87:BS87"/>
    <mergeCell ref="BT87:BV87"/>
    <mergeCell ref="D68:T68"/>
    <mergeCell ref="U68:Y68"/>
    <mergeCell ref="Z68:AC68"/>
    <mergeCell ref="BT69:BV69"/>
    <mergeCell ref="AY83:BB83"/>
    <mergeCell ref="BC83:BF83"/>
    <mergeCell ref="BG83:BJ83"/>
    <mergeCell ref="BK83:BM83"/>
    <mergeCell ref="BN83:BP83"/>
    <mergeCell ref="BQ83:BS83"/>
    <mergeCell ref="AU82:AX82"/>
    <mergeCell ref="AY82:BB82"/>
    <mergeCell ref="BN73:BP73"/>
    <mergeCell ref="BQ77:BS77"/>
    <mergeCell ref="BN70:BP70"/>
    <mergeCell ref="BG75:BJ75"/>
    <mergeCell ref="BK77:BM77"/>
    <mergeCell ref="D95:T95"/>
    <mergeCell ref="U95:Y95"/>
    <mergeCell ref="Z95:AC95"/>
    <mergeCell ref="AD95:AG95"/>
    <mergeCell ref="AH95:AL95"/>
    <mergeCell ref="AM95:AP95"/>
    <mergeCell ref="AQ95:AT95"/>
    <mergeCell ref="AU95:AX95"/>
    <mergeCell ref="AY95:BB95"/>
    <mergeCell ref="BC95:BF95"/>
    <mergeCell ref="BG95:BJ95"/>
    <mergeCell ref="BK95:BM95"/>
    <mergeCell ref="BN95:BP95"/>
    <mergeCell ref="BQ95:BS95"/>
    <mergeCell ref="BT95:BV95"/>
    <mergeCell ref="D91:T91"/>
    <mergeCell ref="U91:Y91"/>
    <mergeCell ref="Z91:AC91"/>
    <mergeCell ref="AD91:AG91"/>
    <mergeCell ref="AH91:AL91"/>
    <mergeCell ref="AM91:AP91"/>
    <mergeCell ref="D94:T94"/>
    <mergeCell ref="U94:Y94"/>
    <mergeCell ref="Z94:AC94"/>
    <mergeCell ref="AD94:AG94"/>
    <mergeCell ref="AH94:AL94"/>
    <mergeCell ref="AM94:AP94"/>
    <mergeCell ref="AQ94:AT94"/>
    <mergeCell ref="AU94:AX94"/>
    <mergeCell ref="AY94:BB94"/>
    <mergeCell ref="BC94:BF94"/>
    <mergeCell ref="BG94:BJ94"/>
    <mergeCell ref="AH68:AL68"/>
    <mergeCell ref="AM68:AP68"/>
    <mergeCell ref="AQ68:AT68"/>
    <mergeCell ref="AU68:AX68"/>
    <mergeCell ref="AY68:BB68"/>
    <mergeCell ref="BC68:BF68"/>
    <mergeCell ref="BG68:BJ68"/>
    <mergeCell ref="BK68:BM68"/>
    <mergeCell ref="BN68:BP68"/>
    <mergeCell ref="BQ68:BS68"/>
    <mergeCell ref="BT68:BV68"/>
    <mergeCell ref="BG65:BJ65"/>
    <mergeCell ref="BN61:BP61"/>
    <mergeCell ref="AH62:AL62"/>
    <mergeCell ref="AM62:AP62"/>
    <mergeCell ref="AQ62:AT62"/>
    <mergeCell ref="AU62:AX62"/>
    <mergeCell ref="AY62:BB62"/>
    <mergeCell ref="BC62:BF62"/>
    <mergeCell ref="BG62:BJ62"/>
    <mergeCell ref="BK62:BM62"/>
    <mergeCell ref="BN62:BP62"/>
    <mergeCell ref="BQ62:BS62"/>
    <mergeCell ref="BT62:BV62"/>
    <mergeCell ref="AM64:AP64"/>
    <mergeCell ref="BT64:BV64"/>
    <mergeCell ref="BT61:BV61"/>
    <mergeCell ref="AQ66:AT66"/>
    <mergeCell ref="BN82:BP82"/>
    <mergeCell ref="BQ82:BS82"/>
    <mergeCell ref="BN72:BP72"/>
    <mergeCell ref="AU83:AX83"/>
    <mergeCell ref="AY84:BB84"/>
    <mergeCell ref="BN81:BP81"/>
    <mergeCell ref="BT76:BV76"/>
    <mergeCell ref="BT75:BV75"/>
    <mergeCell ref="BT81:BV81"/>
    <mergeCell ref="AM86:AP86"/>
    <mergeCell ref="AM79:AP79"/>
    <mergeCell ref="AM74:AP74"/>
    <mergeCell ref="BC42:BF42"/>
    <mergeCell ref="BG42:BJ42"/>
    <mergeCell ref="BK42:BM42"/>
    <mergeCell ref="BN42:BP42"/>
    <mergeCell ref="BQ42:BS42"/>
    <mergeCell ref="BT42:BV42"/>
    <mergeCell ref="BT58:BV58"/>
    <mergeCell ref="BN59:BP59"/>
    <mergeCell ref="AQ52:AT52"/>
    <mergeCell ref="AQ51:AT51"/>
    <mergeCell ref="BT49:BV49"/>
    <mergeCell ref="BQ56:BS56"/>
    <mergeCell ref="BT55:BV55"/>
    <mergeCell ref="BT52:BV52"/>
    <mergeCell ref="BT51:BV51"/>
    <mergeCell ref="BQ52:BS52"/>
    <mergeCell ref="BN57:BP57"/>
    <mergeCell ref="BK58:BM58"/>
    <mergeCell ref="BG58:BJ58"/>
    <mergeCell ref="BG59:BJ59"/>
    <mergeCell ref="AY43:BB43"/>
    <mergeCell ref="BC43:BF43"/>
    <mergeCell ref="BG43:BJ43"/>
    <mergeCell ref="BK43:BM43"/>
    <mergeCell ref="BN43:BP43"/>
    <mergeCell ref="BQ43:BS43"/>
    <mergeCell ref="BT43:BV43"/>
    <mergeCell ref="D88:T88"/>
    <mergeCell ref="U88:Y88"/>
    <mergeCell ref="Z88:AC88"/>
    <mergeCell ref="AD88:AG88"/>
    <mergeCell ref="AH88:AL88"/>
    <mergeCell ref="AM88:AP88"/>
    <mergeCell ref="AQ88:AT88"/>
    <mergeCell ref="AU88:AX88"/>
    <mergeCell ref="AY88:BB88"/>
    <mergeCell ref="A62:T62"/>
    <mergeCell ref="BC88:BF88"/>
    <mergeCell ref="BG88:BJ88"/>
    <mergeCell ref="BK88:BM88"/>
    <mergeCell ref="BN88:BP88"/>
    <mergeCell ref="BQ88:BS88"/>
    <mergeCell ref="BT88:BV88"/>
    <mergeCell ref="D69:T69"/>
    <mergeCell ref="U69:Y69"/>
    <mergeCell ref="Z69:AC69"/>
    <mergeCell ref="AD69:AG69"/>
    <mergeCell ref="AH69:AL69"/>
    <mergeCell ref="AM69:AP69"/>
    <mergeCell ref="AQ69:AT69"/>
    <mergeCell ref="AU69:AX69"/>
    <mergeCell ref="AY69:BB69"/>
    <mergeCell ref="AD63:AG63"/>
    <mergeCell ref="AH63:AL63"/>
    <mergeCell ref="AM63:AP63"/>
    <mergeCell ref="AQ63:AT63"/>
    <mergeCell ref="AU63:AX63"/>
    <mergeCell ref="AY63:BB63"/>
    <mergeCell ref="BC63:BF63"/>
    <mergeCell ref="BG63:BJ63"/>
    <mergeCell ref="BK63:BM63"/>
    <mergeCell ref="BN63:BP63"/>
    <mergeCell ref="BQ63:BS63"/>
    <mergeCell ref="BT63:BV63"/>
    <mergeCell ref="D92:T92"/>
    <mergeCell ref="U92:Y92"/>
    <mergeCell ref="Z92:AC92"/>
    <mergeCell ref="AD92:AG92"/>
    <mergeCell ref="AH92:AL92"/>
    <mergeCell ref="AM92:AP92"/>
    <mergeCell ref="AQ92:AT92"/>
    <mergeCell ref="AU92:AX92"/>
    <mergeCell ref="AY92:BB92"/>
    <mergeCell ref="BC92:BF92"/>
    <mergeCell ref="BG92:BJ92"/>
    <mergeCell ref="BK92:BM92"/>
    <mergeCell ref="BN92:BP92"/>
    <mergeCell ref="BQ92:BS92"/>
    <mergeCell ref="BT92:BV92"/>
    <mergeCell ref="BC69:BF69"/>
    <mergeCell ref="BK91:BM91"/>
    <mergeCell ref="BN91:BP91"/>
    <mergeCell ref="BQ91:BS91"/>
    <mergeCell ref="BT91:BV91"/>
  </mergeCells>
  <phoneticPr fontId="9" type="noConversion"/>
  <pageMargins left="0.70866141732283472" right="0.70866141732283472" top="0.39370078740157483" bottom="0.39370078740157483" header="0.31496062992125984" footer="0.31496062992125984"/>
  <pageSetup paperSize="8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9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2017-04-20T05:33:23Z</cp:lastPrinted>
  <dcterms:created xsi:type="dcterms:W3CDTF">2006-09-28T05:33:49Z</dcterms:created>
  <dcterms:modified xsi:type="dcterms:W3CDTF">2026-04-06T06:45:50Z</dcterms:modified>
</cp:coreProperties>
</file>